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<sst xmlns="http://schemas.openxmlformats.org/spreadsheetml/2006/main" count="533" uniqueCount="202">
  <si>
    <t xml:space="preserve">    2025年9月示范区乡村公益性岗位人员补贴明细表</t>
  </si>
  <si>
    <t>序号</t>
  </si>
  <si>
    <t>乡（街道）</t>
  </si>
  <si>
    <t>村别</t>
  </si>
  <si>
    <t>姓名</t>
  </si>
  <si>
    <t>身份证号码</t>
  </si>
  <si>
    <t>年龄</t>
  </si>
  <si>
    <t>性别</t>
  </si>
  <si>
    <t>聘用岗位</t>
  </si>
  <si>
    <t>岗位类型</t>
  </si>
  <si>
    <t>银行账号</t>
  </si>
  <si>
    <t>岗位补贴金额</t>
  </si>
  <si>
    <t>意外伤害保险补贴</t>
  </si>
  <si>
    <t>缴纳日期</t>
  </si>
  <si>
    <t>备注</t>
  </si>
  <si>
    <t>新店乡</t>
  </si>
  <si>
    <t>大占头村</t>
  </si>
  <si>
    <t>杨延荣</t>
  </si>
  <si>
    <t>411322197706072940</t>
  </si>
  <si>
    <t>保洁员</t>
  </si>
  <si>
    <t>非全日制</t>
  </si>
  <si>
    <t>623059487102879903</t>
  </si>
  <si>
    <t>已缴纳</t>
  </si>
  <si>
    <t>监测户</t>
  </si>
  <si>
    <t>田永丛</t>
  </si>
  <si>
    <t>412924197512254718</t>
  </si>
  <si>
    <t>623059487101886198</t>
  </si>
  <si>
    <t>左龙伟</t>
  </si>
  <si>
    <t>412922197811262985</t>
  </si>
  <si>
    <t>623059487101102380</t>
  </si>
  <si>
    <t>脱贫户</t>
  </si>
  <si>
    <t>陆玉秀</t>
  </si>
  <si>
    <t>652801199009047029</t>
  </si>
  <si>
    <t>女</t>
  </si>
  <si>
    <t>623059487102783188</t>
  </si>
  <si>
    <t>惠庄村</t>
  </si>
  <si>
    <t>全玲</t>
  </si>
  <si>
    <t>412924196911194746</t>
  </si>
  <si>
    <t>623059487100487899</t>
  </si>
  <si>
    <t>杨兴均</t>
  </si>
  <si>
    <t>412924197808064753</t>
  </si>
  <si>
    <t>623059487102702477</t>
  </si>
  <si>
    <t>贾庄村</t>
  </si>
  <si>
    <t>田小勤</t>
  </si>
  <si>
    <r>
      <rPr>
        <sz val="10"/>
        <color rgb="FF000000"/>
        <rFont val="宋体"/>
        <charset val="134"/>
      </rPr>
      <t>4</t>
    </r>
    <r>
      <rPr>
        <sz val="10"/>
        <color indexed="8"/>
        <rFont val="宋体"/>
        <charset val="134"/>
      </rPr>
      <t>11302197905266048</t>
    </r>
  </si>
  <si>
    <t>623059487100636057</t>
  </si>
  <si>
    <t>李维生</t>
  </si>
  <si>
    <t>412924197908224734</t>
  </si>
  <si>
    <t>623059487100631686</t>
  </si>
  <si>
    <t>潘艳花</t>
  </si>
  <si>
    <t>452730198203025063</t>
  </si>
  <si>
    <t>623059487100633534</t>
  </si>
  <si>
    <t>刘家荒村</t>
  </si>
  <si>
    <t>孟凡秋</t>
  </si>
  <si>
    <t>412924198004175022</t>
  </si>
  <si>
    <t>623059487100646023</t>
  </si>
  <si>
    <t>罗堂村</t>
  </si>
  <si>
    <t>李焕各</t>
  </si>
  <si>
    <t>411302198404105726</t>
  </si>
  <si>
    <t>623059487100709334</t>
  </si>
  <si>
    <t>赵秋霞</t>
  </si>
  <si>
    <t>411381198603241523</t>
  </si>
  <si>
    <t>623059487102200647</t>
  </si>
  <si>
    <t>彭营村</t>
  </si>
  <si>
    <t>杨荣敏</t>
  </si>
  <si>
    <t>412924197203264728</t>
  </si>
  <si>
    <t>623059487100531720</t>
  </si>
  <si>
    <t>赵文琴</t>
  </si>
  <si>
    <t>412924196811064725</t>
  </si>
  <si>
    <t>623059487100538626</t>
  </si>
  <si>
    <t>申连武</t>
  </si>
  <si>
    <t>412924196711154758</t>
  </si>
  <si>
    <t>623059487100527132</t>
  </si>
  <si>
    <t>许久俊</t>
  </si>
  <si>
    <t>41130219860714571X</t>
  </si>
  <si>
    <t>623059487100530987</t>
  </si>
  <si>
    <t>李天运</t>
  </si>
  <si>
    <t>412924197711174710</t>
  </si>
  <si>
    <t>623059487100523883</t>
  </si>
  <si>
    <t>阡陌营村</t>
  </si>
  <si>
    <t>杨新英</t>
  </si>
  <si>
    <t>411302199111195726</t>
  </si>
  <si>
    <t>623059487101909503</t>
  </si>
  <si>
    <t>陈天凤</t>
  </si>
  <si>
    <t>411302198108265741</t>
  </si>
  <si>
    <t>623059487100652013</t>
  </si>
  <si>
    <t>段文秀</t>
  </si>
  <si>
    <t>412924197302134769</t>
  </si>
  <si>
    <t>623059487100652500</t>
  </si>
  <si>
    <t>周保聚</t>
  </si>
  <si>
    <t>411302198011045718</t>
  </si>
  <si>
    <t>623059487102094867</t>
  </si>
  <si>
    <t>邹冬阳</t>
  </si>
  <si>
    <t>411302198904125766</t>
  </si>
  <si>
    <t>623059487100668324</t>
  </si>
  <si>
    <t>山东营村</t>
  </si>
  <si>
    <t>张聚保</t>
  </si>
  <si>
    <t>412924197503024718</t>
  </si>
  <si>
    <t>623059487100462991</t>
  </si>
  <si>
    <t>冯宗可</t>
  </si>
  <si>
    <t>41130219800215578X</t>
  </si>
  <si>
    <t>623059487100454931</t>
  </si>
  <si>
    <t>魏谟庄村</t>
  </si>
  <si>
    <t>李成帅</t>
  </si>
  <si>
    <t>411302198109115737</t>
  </si>
  <si>
    <t>623059487101948964</t>
  </si>
  <si>
    <t>下王庄村</t>
  </si>
  <si>
    <t>赵玉兰</t>
  </si>
  <si>
    <t>412924196408084785</t>
  </si>
  <si>
    <t>623059487100991759</t>
  </si>
  <si>
    <t>新店村</t>
  </si>
  <si>
    <t>朱东生</t>
  </si>
  <si>
    <t>412924197812054750</t>
  </si>
  <si>
    <t>623059487100518479</t>
  </si>
  <si>
    <t>刘文明</t>
  </si>
  <si>
    <t>411302199905235718</t>
  </si>
  <si>
    <t>623059487101917480</t>
  </si>
  <si>
    <t>英南村</t>
  </si>
  <si>
    <t>苏廷范</t>
  </si>
  <si>
    <t>411302198202115723</t>
  </si>
  <si>
    <t>623059487100910551</t>
  </si>
  <si>
    <t>张楼村</t>
  </si>
  <si>
    <t>张全江</t>
  </si>
  <si>
    <t>412924196710024716</t>
  </si>
  <si>
    <t>623059487100680782</t>
  </si>
  <si>
    <t>单德成</t>
  </si>
  <si>
    <t>412924196606214712</t>
  </si>
  <si>
    <t>623059487100668944</t>
  </si>
  <si>
    <t>高德奇</t>
  </si>
  <si>
    <t>412924196211204712</t>
  </si>
  <si>
    <t>623059487100669439</t>
  </si>
  <si>
    <t>范德令</t>
  </si>
  <si>
    <t>412924196212204722</t>
  </si>
  <si>
    <t>623059487102603709</t>
  </si>
  <si>
    <t>李恒</t>
  </si>
  <si>
    <t>411302198006105755</t>
  </si>
  <si>
    <t>男</t>
  </si>
  <si>
    <t>623059487100671252</t>
  </si>
  <si>
    <t>徐泽奎</t>
  </si>
  <si>
    <t>411302198303155732</t>
  </si>
  <si>
    <t>623059487102852470</t>
  </si>
  <si>
    <t>张苏庄村</t>
  </si>
  <si>
    <t>王瑞</t>
  </si>
  <si>
    <t>411302198604255761</t>
  </si>
  <si>
    <t>623059487100693819</t>
  </si>
  <si>
    <t>李英新</t>
  </si>
  <si>
    <t>411302198010285760</t>
  </si>
  <si>
    <t>623059487100688694</t>
  </si>
  <si>
    <t>李全志</t>
  </si>
  <si>
    <t>412924197209054756</t>
  </si>
  <si>
    <t>623059487100687787</t>
  </si>
  <si>
    <t>梁富霞</t>
  </si>
  <si>
    <t>412924196610194726</t>
  </si>
  <si>
    <t>623059487101543310</t>
  </si>
  <si>
    <t>周营村</t>
  </si>
  <si>
    <t>魏新云</t>
  </si>
  <si>
    <t>412924197112020349</t>
  </si>
  <si>
    <t>623059487100600475</t>
  </si>
  <si>
    <t>马冬元</t>
  </si>
  <si>
    <t>41292419740228473X</t>
  </si>
  <si>
    <t>623059487102540786</t>
  </si>
  <si>
    <t>枣林街道</t>
  </si>
  <si>
    <t>李营村</t>
  </si>
  <si>
    <t>王冬各</t>
  </si>
  <si>
    <t>41130219861012512X</t>
  </si>
  <si>
    <t>39</t>
  </si>
  <si>
    <t>623059487102886403</t>
  </si>
  <si>
    <t>李延平</t>
  </si>
  <si>
    <t>412924197210023922</t>
  </si>
  <si>
    <t>53</t>
  </si>
  <si>
    <t>6217568000099812750</t>
  </si>
  <si>
    <t>樊营村</t>
  </si>
  <si>
    <t>徐志强</t>
  </si>
  <si>
    <t>412924196705093936</t>
  </si>
  <si>
    <t>58</t>
  </si>
  <si>
    <t>6217568000099727008</t>
  </si>
  <si>
    <t>李吉桥</t>
  </si>
  <si>
    <t>411302198107062897</t>
  </si>
  <si>
    <t>44</t>
  </si>
  <si>
    <t>6217568000099717751</t>
  </si>
  <si>
    <t>夏营村</t>
  </si>
  <si>
    <t>金贵英</t>
  </si>
  <si>
    <t>412924196711143944</t>
  </si>
  <si>
    <t>6217568000099825877</t>
  </si>
  <si>
    <t>许加强</t>
  </si>
  <si>
    <t>412924196609103970</t>
  </si>
  <si>
    <t>59</t>
  </si>
  <si>
    <t>6217568000099832014</t>
  </si>
  <si>
    <t>白河街道</t>
  </si>
  <si>
    <t>双铺村</t>
  </si>
  <si>
    <t>杜耀朵</t>
  </si>
  <si>
    <t>412924197805155326</t>
  </si>
  <si>
    <t>6217568000167436367</t>
  </si>
  <si>
    <t>林庄村</t>
  </si>
  <si>
    <t>姬清珍</t>
  </si>
  <si>
    <t>412927197710083429</t>
  </si>
  <si>
    <t>6217568000099960674</t>
  </si>
  <si>
    <t>王秋</t>
  </si>
  <si>
    <t>411302198407045423</t>
  </si>
  <si>
    <t>6217568000099966291</t>
  </si>
  <si>
    <t>2025月11月4日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</si>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</sst>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7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3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workbookViewId="0">
      <selection activeCell="Q65" sqref="Q65"/>
    </sheetView>
  </sheetViews>
  <sheetFormatPr defaultColWidth="9" defaultRowHeight="13.5"/>
  <cols>
    <col min="1" max="1" width="5.75" customWidth="1"/>
    <col min="2" max="2" width="9.25" customWidth="1"/>
    <col min="3" max="3" width="8.625" customWidth="1"/>
    <col min="4" max="4" width="7.5" customWidth="1"/>
    <col min="5" max="5" width="18.25" customWidth="1"/>
    <col min="6" max="6" width="6.875" customWidth="1"/>
    <col min="7" max="7" width="7.25" customWidth="1"/>
    <col min="10" max="10" width="18.5" customWidth="1"/>
    <col min="11" max="11" width="7.875" customWidth="1"/>
    <col min="13" max="13" width="14.375" customWidth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8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8" customHeight="1" spans="1:14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20" t="s">
        <v>10</v>
      </c>
      <c r="K3" s="21" t="s">
        <v>11</v>
      </c>
      <c r="L3" s="21" t="s">
        <v>12</v>
      </c>
      <c r="M3" s="9" t="s">
        <v>13</v>
      </c>
      <c r="N3" s="7" t="s">
        <v>14</v>
      </c>
    </row>
    <row r="4" ht="28" customHeight="1" spans="1:14">
      <c r="A4" s="4">
        <v>1</v>
      </c>
      <c r="B4" s="1" t="s">
        <v>15</v>
      </c>
      <c r="C4" s="10" t="s">
        <v>16</v>
      </c>
      <c r="D4" s="1" t="s">
        <v>17</v>
      </c>
      <c r="E4" s="1" t="s">
        <v>18</v>
      </c>
      <c r="F4" s="11">
        <f ca="1" t="shared" ref="F4:F13" si="0">_xlfn.IFS(LEN(E4)=15,DATEDIF(TEXT("19"&amp;MID(E4,7,6),"0-00-00"),TODAY(),"y"),LEN(E4)=18,DATEDIF(TEXT(MID(E4,7,8),"0-00-00"),TODAY(),"y"),TRUE,"身份证错误")</f>
        <v>48</v>
      </c>
      <c r="G4" s="11" t="str">
        <f t="shared" ref="G4:G13" si="1">IF(OR(LEN(E4)=15,LEN(E4)=18),IF(MOD(MID(E4,15,3)*1,2),"男","女"),#N/A)</f>
        <v>女</v>
      </c>
      <c r="H4" s="11" t="s">
        <v>19</v>
      </c>
      <c r="I4" s="11" t="s">
        <v>20</v>
      </c>
      <c r="J4" s="1" t="s">
        <v>21</v>
      </c>
      <c r="K4" s="22">
        <v>550</v>
      </c>
      <c r="L4" s="15" t="s">
        <v>22</v>
      </c>
      <c r="M4" s="23">
        <v>44831</v>
      </c>
      <c r="N4" s="1" t="s">
        <v>23</v>
      </c>
    </row>
    <row r="5" ht="28" customHeight="1" spans="1:14">
      <c r="A5" s="4">
        <v>2</v>
      </c>
      <c r="B5" s="1" t="s">
        <v>15</v>
      </c>
      <c r="C5" s="4" t="s">
        <v>16</v>
      </c>
      <c r="D5" s="1" t="s">
        <v>24</v>
      </c>
      <c r="E5" s="37" t="s">
        <v>25</v>
      </c>
      <c r="F5" s="11">
        <f ca="1" t="shared" si="0"/>
        <v>49</v>
      </c>
      <c r="G5" s="11" t="str">
        <f t="shared" si="1"/>
        <v>男</v>
      </c>
      <c r="H5" s="11" t="s">
        <v>19</v>
      </c>
      <c r="I5" s="11" t="s">
        <v>20</v>
      </c>
      <c r="J5" s="1" t="s">
        <v>26</v>
      </c>
      <c r="K5" s="22">
        <v>530</v>
      </c>
      <c r="L5" s="15" t="s">
        <v>22</v>
      </c>
      <c r="M5" s="23">
        <v>46142</v>
      </c>
      <c r="N5" s="24" t="s">
        <v>23</v>
      </c>
    </row>
    <row r="6" ht="28" customHeight="1" spans="1:14">
      <c r="A6" s="4">
        <v>3</v>
      </c>
      <c r="B6" s="1" t="s">
        <v>15</v>
      </c>
      <c r="C6" s="10" t="s">
        <v>16</v>
      </c>
      <c r="D6" s="1" t="s">
        <v>27</v>
      </c>
      <c r="E6" s="10" t="s">
        <v>28</v>
      </c>
      <c r="F6" s="11">
        <f ca="1" t="shared" si="0"/>
        <v>46</v>
      </c>
      <c r="G6" s="11" t="str">
        <f t="shared" si="1"/>
        <v>女</v>
      </c>
      <c r="H6" s="11" t="s">
        <v>19</v>
      </c>
      <c r="I6" s="11" t="s">
        <v>20</v>
      </c>
      <c r="J6" s="1" t="s">
        <v>29</v>
      </c>
      <c r="K6" s="22">
        <v>510</v>
      </c>
      <c r="L6" s="15" t="s">
        <v>22</v>
      </c>
      <c r="M6" s="23">
        <v>45231</v>
      </c>
      <c r="N6" s="4" t="s">
        <v>30</v>
      </c>
    </row>
    <row r="7" ht="28" customHeight="1" spans="1:14">
      <c r="A7" s="4">
        <v>4</v>
      </c>
      <c r="B7" s="1" t="s">
        <v>15</v>
      </c>
      <c r="C7" s="10" t="s">
        <v>16</v>
      </c>
      <c r="D7" s="1" t="s">
        <v>31</v>
      </c>
      <c r="E7" s="10" t="s">
        <v>32</v>
      </c>
      <c r="F7" s="11">
        <v>34</v>
      </c>
      <c r="G7" s="11" t="s">
        <v>33</v>
      </c>
      <c r="H7" s="11" t="s">
        <v>19</v>
      </c>
      <c r="I7" s="11" t="s">
        <v>20</v>
      </c>
      <c r="J7" s="1" t="s">
        <v>34</v>
      </c>
      <c r="K7" s="22">
        <v>530</v>
      </c>
      <c r="L7" s="15" t="s">
        <v>22</v>
      </c>
      <c r="M7" s="23">
        <v>45514</v>
      </c>
      <c r="N7" s="4" t="s">
        <v>30</v>
      </c>
    </row>
    <row r="8" ht="28" customHeight="1" spans="1:14">
      <c r="A8" s="4">
        <v>5</v>
      </c>
      <c r="B8" s="1" t="s">
        <v>15</v>
      </c>
      <c r="C8" s="10" t="s">
        <v>35</v>
      </c>
      <c r="D8" s="1" t="s">
        <v>36</v>
      </c>
      <c r="E8" s="10" t="s">
        <v>37</v>
      </c>
      <c r="F8" s="11">
        <v>35</v>
      </c>
      <c r="G8" s="11" t="str">
        <f t="shared" si="1"/>
        <v>女</v>
      </c>
      <c r="H8" s="11" t="s">
        <v>19</v>
      </c>
      <c r="I8" s="11" t="s">
        <v>20</v>
      </c>
      <c r="J8" s="1" t="s">
        <v>38</v>
      </c>
      <c r="K8" s="25">
        <v>520</v>
      </c>
      <c r="L8" s="15" t="s">
        <v>22</v>
      </c>
      <c r="M8" s="23">
        <v>45231</v>
      </c>
      <c r="N8" s="4" t="s">
        <v>30</v>
      </c>
    </row>
    <row r="9" ht="28" customHeight="1" spans="1:14">
      <c r="A9" s="4">
        <v>6</v>
      </c>
      <c r="B9" s="1" t="s">
        <v>15</v>
      </c>
      <c r="C9" s="4" t="s">
        <v>35</v>
      </c>
      <c r="D9" s="1" t="s">
        <v>39</v>
      </c>
      <c r="E9" s="37" t="s">
        <v>40</v>
      </c>
      <c r="F9" s="11">
        <f ca="1" t="shared" si="0"/>
        <v>47</v>
      </c>
      <c r="G9" s="11" t="str">
        <f t="shared" si="1"/>
        <v>男</v>
      </c>
      <c r="H9" s="11" t="s">
        <v>19</v>
      </c>
      <c r="I9" s="11" t="s">
        <v>20</v>
      </c>
      <c r="J9" s="38" t="s">
        <v>41</v>
      </c>
      <c r="K9" s="25">
        <v>540</v>
      </c>
      <c r="L9" s="15" t="s">
        <v>22</v>
      </c>
      <c r="M9" s="23">
        <v>46142</v>
      </c>
      <c r="N9" s="24" t="s">
        <v>23</v>
      </c>
    </row>
    <row r="10" ht="28" customHeight="1" spans="1:14">
      <c r="A10" s="4">
        <v>7</v>
      </c>
      <c r="B10" s="1" t="s">
        <v>15</v>
      </c>
      <c r="C10" s="10" t="s">
        <v>42</v>
      </c>
      <c r="D10" s="2" t="s">
        <v>43</v>
      </c>
      <c r="E10" s="12" t="s">
        <v>44</v>
      </c>
      <c r="F10" s="11">
        <f ca="1" t="shared" si="0"/>
        <v>46</v>
      </c>
      <c r="G10" s="11" t="str">
        <f t="shared" si="1"/>
        <v>女</v>
      </c>
      <c r="H10" s="11" t="s">
        <v>19</v>
      </c>
      <c r="I10" s="11" t="s">
        <v>20</v>
      </c>
      <c r="J10" s="1" t="s">
        <v>45</v>
      </c>
      <c r="K10" s="22">
        <v>530</v>
      </c>
      <c r="L10" s="15" t="s">
        <v>22</v>
      </c>
      <c r="M10" s="23">
        <v>45231</v>
      </c>
      <c r="N10" s="1" t="s">
        <v>23</v>
      </c>
    </row>
    <row r="11" ht="28" customHeight="1" spans="1:14">
      <c r="A11" s="4">
        <v>8</v>
      </c>
      <c r="B11" s="1" t="s">
        <v>15</v>
      </c>
      <c r="C11" s="10" t="s">
        <v>42</v>
      </c>
      <c r="D11" s="3" t="s">
        <v>46</v>
      </c>
      <c r="E11" s="13" t="s">
        <v>47</v>
      </c>
      <c r="F11" s="11">
        <f ca="1" t="shared" si="0"/>
        <v>46</v>
      </c>
      <c r="G11" s="11" t="str">
        <f t="shared" si="1"/>
        <v>男</v>
      </c>
      <c r="H11" s="11" t="s">
        <v>19</v>
      </c>
      <c r="I11" s="11" t="s">
        <v>20</v>
      </c>
      <c r="J11" s="1" t="s">
        <v>48</v>
      </c>
      <c r="K11" s="22">
        <v>530</v>
      </c>
      <c r="L11" s="15" t="s">
        <v>22</v>
      </c>
      <c r="M11" s="23">
        <v>44831</v>
      </c>
      <c r="N11" s="1" t="s">
        <v>30</v>
      </c>
    </row>
    <row r="12" ht="28" customHeight="1" spans="1:14">
      <c r="A12" s="4">
        <v>9</v>
      </c>
      <c r="B12" s="1" t="s">
        <v>15</v>
      </c>
      <c r="C12" s="10" t="s">
        <v>42</v>
      </c>
      <c r="D12" s="3" t="s">
        <v>49</v>
      </c>
      <c r="E12" s="3" t="s">
        <v>50</v>
      </c>
      <c r="F12" s="11">
        <f ca="1" t="shared" si="0"/>
        <v>43</v>
      </c>
      <c r="G12" s="11" t="str">
        <f t="shared" si="1"/>
        <v>女</v>
      </c>
      <c r="H12" s="11" t="s">
        <v>19</v>
      </c>
      <c r="I12" s="11" t="s">
        <v>20</v>
      </c>
      <c r="J12" s="1" t="s">
        <v>51</v>
      </c>
      <c r="K12" s="22">
        <v>530</v>
      </c>
      <c r="L12" s="15" t="s">
        <v>22</v>
      </c>
      <c r="M12" s="23">
        <v>44831</v>
      </c>
      <c r="N12" s="1" t="s">
        <v>30</v>
      </c>
    </row>
    <row r="13" ht="28" customHeight="1" spans="1:14">
      <c r="A13" s="4">
        <v>10</v>
      </c>
      <c r="B13" s="1" t="s">
        <v>15</v>
      </c>
      <c r="C13" s="4" t="s">
        <v>52</v>
      </c>
      <c r="D13" s="4" t="s">
        <v>53</v>
      </c>
      <c r="E13" s="38" t="s">
        <v>54</v>
      </c>
      <c r="F13" s="11">
        <f ca="1" t="shared" si="0"/>
        <v>45</v>
      </c>
      <c r="G13" s="11" t="str">
        <f t="shared" si="1"/>
        <v>女</v>
      </c>
      <c r="H13" s="11" t="s">
        <v>19</v>
      </c>
      <c r="I13" s="11" t="s">
        <v>20</v>
      </c>
      <c r="J13" s="1" t="s">
        <v>55</v>
      </c>
      <c r="K13" s="25">
        <v>530</v>
      </c>
      <c r="L13" s="15" t="s">
        <v>22</v>
      </c>
      <c r="M13" s="23">
        <v>44831</v>
      </c>
      <c r="N13" s="1" t="s">
        <v>23</v>
      </c>
    </row>
    <row r="14" ht="28" customHeight="1" spans="1:14">
      <c r="A14" s="4">
        <v>11</v>
      </c>
      <c r="B14" s="1" t="s">
        <v>15</v>
      </c>
      <c r="C14" s="10" t="s">
        <v>56</v>
      </c>
      <c r="D14" s="1" t="s">
        <v>57</v>
      </c>
      <c r="E14" s="13" t="s">
        <v>58</v>
      </c>
      <c r="F14" s="11">
        <v>39</v>
      </c>
      <c r="G14" s="11" t="s">
        <v>33</v>
      </c>
      <c r="H14" s="11" t="s">
        <v>19</v>
      </c>
      <c r="I14" s="11" t="s">
        <v>20</v>
      </c>
      <c r="J14" s="1" t="s">
        <v>59</v>
      </c>
      <c r="K14" s="25">
        <v>530</v>
      </c>
      <c r="L14" s="15" t="s">
        <v>22</v>
      </c>
      <c r="M14" s="23">
        <v>45017</v>
      </c>
      <c r="N14" s="15" t="s">
        <v>30</v>
      </c>
    </row>
    <row r="15" ht="28" customHeight="1" spans="1:14">
      <c r="A15" s="4">
        <v>12</v>
      </c>
      <c r="B15" s="1" t="s">
        <v>15</v>
      </c>
      <c r="C15" s="10" t="s">
        <v>56</v>
      </c>
      <c r="D15" s="3" t="s">
        <v>60</v>
      </c>
      <c r="E15" s="3" t="s">
        <v>61</v>
      </c>
      <c r="F15" s="11">
        <f ca="1" t="shared" ref="F15:F24" si="2">_xlfn.IFS(LEN(E15)=15,DATEDIF(TEXT("19"&amp;MID(E15,7,6),"0-00-00"),TODAY(),"y"),LEN(E15)=18,DATEDIF(TEXT(MID(E15,7,8),"0-00-00"),TODAY(),"y"),TRUE,"身份证错误")</f>
        <v>39</v>
      </c>
      <c r="G15" s="11" t="str">
        <f t="shared" ref="G15:G24" si="3">IF(OR(LEN(E15)=15,LEN(E15)=18),IF(MOD(MID(E15,15,3)*1,2),"男","女"),#N/A)</f>
        <v>女</v>
      </c>
      <c r="H15" s="11" t="s">
        <v>19</v>
      </c>
      <c r="I15" s="11" t="s">
        <v>20</v>
      </c>
      <c r="J15" s="1" t="s">
        <v>62</v>
      </c>
      <c r="K15" s="25">
        <v>530</v>
      </c>
      <c r="L15" s="15" t="s">
        <v>22</v>
      </c>
      <c r="M15" s="23">
        <v>44831</v>
      </c>
      <c r="N15" s="1" t="s">
        <v>30</v>
      </c>
    </row>
    <row r="16" ht="28" customHeight="1" spans="1:14">
      <c r="A16" s="4">
        <v>13</v>
      </c>
      <c r="B16" s="1" t="s">
        <v>15</v>
      </c>
      <c r="C16" s="10" t="s">
        <v>63</v>
      </c>
      <c r="D16" s="3" t="s">
        <v>64</v>
      </c>
      <c r="E16" s="3" t="s">
        <v>65</v>
      </c>
      <c r="F16" s="11">
        <f ca="1" t="shared" si="2"/>
        <v>53</v>
      </c>
      <c r="G16" s="11" t="str">
        <f t="shared" si="3"/>
        <v>女</v>
      </c>
      <c r="H16" s="11" t="s">
        <v>19</v>
      </c>
      <c r="I16" s="11" t="s">
        <v>20</v>
      </c>
      <c r="J16" s="1" t="s">
        <v>66</v>
      </c>
      <c r="K16" s="25">
        <v>530</v>
      </c>
      <c r="L16" s="15" t="s">
        <v>22</v>
      </c>
      <c r="M16" s="23">
        <v>44831</v>
      </c>
      <c r="N16" s="1" t="s">
        <v>30</v>
      </c>
    </row>
    <row r="17" ht="28" customHeight="1" spans="1:14">
      <c r="A17" s="4">
        <v>14</v>
      </c>
      <c r="B17" s="1" t="s">
        <v>15</v>
      </c>
      <c r="C17" s="10" t="s">
        <v>63</v>
      </c>
      <c r="D17" s="3" t="s">
        <v>67</v>
      </c>
      <c r="E17" s="1" t="s">
        <v>68</v>
      </c>
      <c r="F17" s="11">
        <f ca="1" t="shared" si="2"/>
        <v>56</v>
      </c>
      <c r="G17" s="11" t="str">
        <f t="shared" si="3"/>
        <v>女</v>
      </c>
      <c r="H17" s="11" t="s">
        <v>19</v>
      </c>
      <c r="I17" s="11" t="s">
        <v>20</v>
      </c>
      <c r="J17" s="1" t="s">
        <v>69</v>
      </c>
      <c r="K17" s="25">
        <v>520</v>
      </c>
      <c r="L17" s="15" t="s">
        <v>22</v>
      </c>
      <c r="M17" s="23">
        <v>44831</v>
      </c>
      <c r="N17" s="1" t="s">
        <v>30</v>
      </c>
    </row>
    <row r="18" ht="28" customHeight="1" spans="1:14">
      <c r="A18" s="4">
        <v>15</v>
      </c>
      <c r="B18" s="1" t="s">
        <v>15</v>
      </c>
      <c r="C18" s="10" t="s">
        <v>63</v>
      </c>
      <c r="D18" s="3" t="s">
        <v>70</v>
      </c>
      <c r="E18" s="3" t="s">
        <v>71</v>
      </c>
      <c r="F18" s="11">
        <f ca="1" t="shared" si="2"/>
        <v>57</v>
      </c>
      <c r="G18" s="11" t="str">
        <f t="shared" si="3"/>
        <v>男</v>
      </c>
      <c r="H18" s="11" t="s">
        <v>19</v>
      </c>
      <c r="I18" s="11" t="s">
        <v>20</v>
      </c>
      <c r="J18" s="1" t="s">
        <v>72</v>
      </c>
      <c r="K18" s="25">
        <v>530</v>
      </c>
      <c r="L18" s="15" t="s">
        <v>22</v>
      </c>
      <c r="M18" s="23">
        <v>44831</v>
      </c>
      <c r="N18" s="1" t="s">
        <v>30</v>
      </c>
    </row>
    <row r="19" ht="28" customHeight="1" spans="1:14">
      <c r="A19" s="4">
        <v>16</v>
      </c>
      <c r="B19" s="1" t="s">
        <v>15</v>
      </c>
      <c r="C19" s="10" t="s">
        <v>63</v>
      </c>
      <c r="D19" s="3" t="s">
        <v>73</v>
      </c>
      <c r="E19" s="3" t="s">
        <v>74</v>
      </c>
      <c r="F19" s="11">
        <f ca="1" t="shared" si="2"/>
        <v>39</v>
      </c>
      <c r="G19" s="11" t="str">
        <f t="shared" si="3"/>
        <v>男</v>
      </c>
      <c r="H19" s="11" t="s">
        <v>19</v>
      </c>
      <c r="I19" s="11" t="s">
        <v>20</v>
      </c>
      <c r="J19" s="1" t="s">
        <v>75</v>
      </c>
      <c r="K19" s="25">
        <v>530</v>
      </c>
      <c r="L19" s="15" t="s">
        <v>22</v>
      </c>
      <c r="M19" s="23">
        <v>44831</v>
      </c>
      <c r="N19" s="1" t="s">
        <v>30</v>
      </c>
    </row>
    <row r="20" ht="28" customHeight="1" spans="1:14">
      <c r="A20" s="4">
        <v>17</v>
      </c>
      <c r="B20" s="1" t="s">
        <v>15</v>
      </c>
      <c r="C20" s="10" t="s">
        <v>63</v>
      </c>
      <c r="D20" s="1" t="s">
        <v>76</v>
      </c>
      <c r="E20" s="1" t="s">
        <v>77</v>
      </c>
      <c r="F20" s="11">
        <f ca="1" t="shared" si="2"/>
        <v>47</v>
      </c>
      <c r="G20" s="11" t="str">
        <f t="shared" si="3"/>
        <v>男</v>
      </c>
      <c r="H20" s="11" t="s">
        <v>19</v>
      </c>
      <c r="I20" s="11" t="s">
        <v>20</v>
      </c>
      <c r="J20" s="1" t="s">
        <v>78</v>
      </c>
      <c r="K20" s="22">
        <v>540</v>
      </c>
      <c r="L20" s="15" t="s">
        <v>22</v>
      </c>
      <c r="M20" s="23">
        <v>44831</v>
      </c>
      <c r="N20" s="1" t="s">
        <v>23</v>
      </c>
    </row>
    <row r="21" ht="28" customHeight="1" spans="1:14">
      <c r="A21" s="4">
        <v>18</v>
      </c>
      <c r="B21" s="1" t="s">
        <v>15</v>
      </c>
      <c r="C21" s="10" t="s">
        <v>79</v>
      </c>
      <c r="D21" s="1" t="s">
        <v>80</v>
      </c>
      <c r="E21" s="1" t="s">
        <v>81</v>
      </c>
      <c r="F21" s="11">
        <f ca="1" t="shared" si="2"/>
        <v>33</v>
      </c>
      <c r="G21" s="11" t="str">
        <f t="shared" si="3"/>
        <v>女</v>
      </c>
      <c r="H21" s="11" t="s">
        <v>19</v>
      </c>
      <c r="I21" s="11" t="s">
        <v>20</v>
      </c>
      <c r="J21" s="1" t="s">
        <v>82</v>
      </c>
      <c r="K21" s="25">
        <v>530</v>
      </c>
      <c r="L21" s="15" t="s">
        <v>22</v>
      </c>
      <c r="M21" s="23">
        <v>45231</v>
      </c>
      <c r="N21" s="1" t="s">
        <v>23</v>
      </c>
    </row>
    <row r="22" ht="28" customHeight="1" spans="1:14">
      <c r="A22" s="4">
        <v>19</v>
      </c>
      <c r="B22" s="1" t="s">
        <v>15</v>
      </c>
      <c r="C22" s="10" t="s">
        <v>79</v>
      </c>
      <c r="D22" s="1" t="s">
        <v>83</v>
      </c>
      <c r="E22" s="1" t="s">
        <v>84</v>
      </c>
      <c r="F22" s="11">
        <f ca="1" t="shared" si="2"/>
        <v>44</v>
      </c>
      <c r="G22" s="11" t="str">
        <f t="shared" si="3"/>
        <v>女</v>
      </c>
      <c r="H22" s="11" t="s">
        <v>19</v>
      </c>
      <c r="I22" s="11" t="s">
        <v>20</v>
      </c>
      <c r="J22" s="1" t="s">
        <v>85</v>
      </c>
      <c r="K22" s="25">
        <v>530</v>
      </c>
      <c r="L22" s="15" t="s">
        <v>22</v>
      </c>
      <c r="M22" s="23">
        <v>45231</v>
      </c>
      <c r="N22" s="1" t="s">
        <v>23</v>
      </c>
    </row>
    <row r="23" ht="28" customHeight="1" spans="1:14">
      <c r="A23" s="4">
        <v>20</v>
      </c>
      <c r="B23" s="1" t="s">
        <v>15</v>
      </c>
      <c r="C23" s="10" t="s">
        <v>79</v>
      </c>
      <c r="D23" s="1" t="s">
        <v>86</v>
      </c>
      <c r="E23" s="1" t="s">
        <v>87</v>
      </c>
      <c r="F23" s="11">
        <f ca="1" t="shared" si="2"/>
        <v>52</v>
      </c>
      <c r="G23" s="11" t="str">
        <f t="shared" si="3"/>
        <v>女</v>
      </c>
      <c r="H23" s="11" t="s">
        <v>19</v>
      </c>
      <c r="I23" s="11" t="s">
        <v>20</v>
      </c>
      <c r="J23" s="1" t="s">
        <v>88</v>
      </c>
      <c r="K23" s="25">
        <v>530</v>
      </c>
      <c r="L23" s="15" t="s">
        <v>22</v>
      </c>
      <c r="M23" s="23">
        <v>45231</v>
      </c>
      <c r="N23" s="1" t="s">
        <v>23</v>
      </c>
    </row>
    <row r="24" ht="28" customHeight="1" spans="1:14">
      <c r="A24" s="4">
        <v>21</v>
      </c>
      <c r="B24" s="1" t="s">
        <v>15</v>
      </c>
      <c r="C24" s="10" t="s">
        <v>79</v>
      </c>
      <c r="D24" s="1" t="s">
        <v>89</v>
      </c>
      <c r="E24" s="1" t="s">
        <v>90</v>
      </c>
      <c r="F24" s="11">
        <f ca="1" t="shared" si="2"/>
        <v>44</v>
      </c>
      <c r="G24" s="11" t="str">
        <f t="shared" si="3"/>
        <v>男</v>
      </c>
      <c r="H24" s="11" t="s">
        <v>19</v>
      </c>
      <c r="I24" s="11" t="s">
        <v>20</v>
      </c>
      <c r="J24" s="1" t="s">
        <v>91</v>
      </c>
      <c r="K24" s="25">
        <v>530</v>
      </c>
      <c r="L24" s="15" t="s">
        <v>22</v>
      </c>
      <c r="M24" s="23">
        <v>44831</v>
      </c>
      <c r="N24" s="1" t="s">
        <v>30</v>
      </c>
    </row>
    <row r="25" ht="28" customHeight="1" spans="1:14">
      <c r="A25" s="4">
        <v>22</v>
      </c>
      <c r="B25" s="1" t="s">
        <v>15</v>
      </c>
      <c r="C25" s="10" t="s">
        <v>79</v>
      </c>
      <c r="D25" s="1" t="s">
        <v>92</v>
      </c>
      <c r="E25" s="1" t="s">
        <v>93</v>
      </c>
      <c r="F25" s="11">
        <v>35</v>
      </c>
      <c r="G25" s="11" t="s">
        <v>33</v>
      </c>
      <c r="H25" s="11" t="s">
        <v>19</v>
      </c>
      <c r="I25" s="11" t="s">
        <v>20</v>
      </c>
      <c r="J25" s="1" t="s">
        <v>94</v>
      </c>
      <c r="K25" s="25">
        <v>530</v>
      </c>
      <c r="L25" s="15" t="s">
        <v>22</v>
      </c>
      <c r="M25" s="23">
        <v>45514</v>
      </c>
      <c r="N25" s="4" t="s">
        <v>23</v>
      </c>
    </row>
    <row r="26" ht="28" customHeight="1" spans="1:14">
      <c r="A26" s="4">
        <v>23</v>
      </c>
      <c r="B26" s="1" t="s">
        <v>15</v>
      </c>
      <c r="C26" s="10" t="s">
        <v>95</v>
      </c>
      <c r="D26" s="3" t="s">
        <v>96</v>
      </c>
      <c r="E26" s="13" t="s">
        <v>97</v>
      </c>
      <c r="F26" s="11">
        <f ca="1" t="shared" ref="F26:F28" si="4">_xlfn.IFS(LEN(E26)=15,DATEDIF(TEXT("19"&amp;MID(E26,7,6),"0-00-00"),TODAY(),"y"),LEN(E26)=18,DATEDIF(TEXT(MID(E26,7,8),"0-00-00"),TODAY(),"y"),TRUE,"身份证错误")</f>
        <v>50</v>
      </c>
      <c r="G26" s="11" t="str">
        <f t="shared" ref="G26:G28" si="5">IF(OR(LEN(E26)=15,LEN(E26)=18),IF(MOD(MID(E26,15,3)*1,2),"男","女"),#N/A)</f>
        <v>男</v>
      </c>
      <c r="H26" s="11" t="s">
        <v>19</v>
      </c>
      <c r="I26" s="11" t="s">
        <v>20</v>
      </c>
      <c r="J26" s="1" t="s">
        <v>98</v>
      </c>
      <c r="K26" s="25">
        <v>540</v>
      </c>
      <c r="L26" s="15" t="s">
        <v>22</v>
      </c>
      <c r="M26" s="23">
        <v>44831</v>
      </c>
      <c r="N26" s="1" t="s">
        <v>30</v>
      </c>
    </row>
    <row r="27" ht="28" customHeight="1" spans="1:14">
      <c r="A27" s="4">
        <v>24</v>
      </c>
      <c r="B27" s="1" t="s">
        <v>15</v>
      </c>
      <c r="C27" s="10" t="s">
        <v>95</v>
      </c>
      <c r="D27" s="3" t="s">
        <v>99</v>
      </c>
      <c r="E27" s="1" t="s">
        <v>100</v>
      </c>
      <c r="F27" s="11">
        <f ca="1" t="shared" si="4"/>
        <v>45</v>
      </c>
      <c r="G27" s="11" t="str">
        <f t="shared" si="5"/>
        <v>女</v>
      </c>
      <c r="H27" s="11" t="s">
        <v>19</v>
      </c>
      <c r="I27" s="11" t="s">
        <v>20</v>
      </c>
      <c r="J27" s="1" t="s">
        <v>101</v>
      </c>
      <c r="K27" s="25">
        <v>520</v>
      </c>
      <c r="L27" s="15" t="s">
        <v>22</v>
      </c>
      <c r="M27" s="23">
        <v>44831</v>
      </c>
      <c r="N27" s="1" t="s">
        <v>30</v>
      </c>
    </row>
    <row r="28" ht="28" customHeight="1" spans="1:14">
      <c r="A28" s="4">
        <v>25</v>
      </c>
      <c r="B28" s="1" t="s">
        <v>15</v>
      </c>
      <c r="C28" s="4" t="s">
        <v>102</v>
      </c>
      <c r="D28" s="3" t="s">
        <v>103</v>
      </c>
      <c r="E28" s="37" t="s">
        <v>104</v>
      </c>
      <c r="F28" s="11">
        <f ca="1" t="shared" si="4"/>
        <v>44</v>
      </c>
      <c r="G28" s="11" t="str">
        <f t="shared" si="5"/>
        <v>男</v>
      </c>
      <c r="H28" s="11" t="s">
        <v>19</v>
      </c>
      <c r="I28" s="11" t="s">
        <v>20</v>
      </c>
      <c r="J28" s="1" t="s">
        <v>105</v>
      </c>
      <c r="K28" s="22">
        <v>530</v>
      </c>
      <c r="L28" s="15" t="s">
        <v>22</v>
      </c>
      <c r="M28" s="23">
        <v>46142</v>
      </c>
      <c r="N28" s="4" t="s">
        <v>23</v>
      </c>
    </row>
    <row r="29" ht="28" customHeight="1" spans="1:14">
      <c r="A29" s="4">
        <v>26</v>
      </c>
      <c r="B29" s="1" t="s">
        <v>15</v>
      </c>
      <c r="C29" s="5" t="s">
        <v>106</v>
      </c>
      <c r="D29" s="3" t="s">
        <v>107</v>
      </c>
      <c r="E29" s="14" t="s">
        <v>108</v>
      </c>
      <c r="F29" s="5">
        <v>58</v>
      </c>
      <c r="G29" s="15" t="s">
        <v>33</v>
      </c>
      <c r="H29" s="11" t="s">
        <v>19</v>
      </c>
      <c r="I29" s="11" t="s">
        <v>20</v>
      </c>
      <c r="J29" s="26" t="s">
        <v>109</v>
      </c>
      <c r="K29" s="22">
        <v>530</v>
      </c>
      <c r="L29" s="15" t="s">
        <v>22</v>
      </c>
      <c r="M29" s="27">
        <v>44896</v>
      </c>
      <c r="N29" s="4" t="s">
        <v>23</v>
      </c>
    </row>
    <row r="30" ht="28" customHeight="1" spans="1:14">
      <c r="A30" s="4">
        <v>27</v>
      </c>
      <c r="B30" s="1" t="s">
        <v>15</v>
      </c>
      <c r="C30" s="4" t="s">
        <v>110</v>
      </c>
      <c r="D30" s="3" t="s">
        <v>111</v>
      </c>
      <c r="E30" s="37" t="s">
        <v>112</v>
      </c>
      <c r="F30" s="11">
        <f ca="1" t="shared" ref="F30:F44" si="6">_xlfn.IFS(LEN(E30)=15,DATEDIF(TEXT("19"&amp;MID(E30,7,6),"0-00-00"),TODAY(),"y"),LEN(E30)=18,DATEDIF(TEXT(MID(E30,7,8),"0-00-00"),TODAY(),"y"),TRUE,"身份证错误")</f>
        <v>46</v>
      </c>
      <c r="G30" s="11" t="str">
        <f t="shared" ref="G30:G36" si="7">IF(OR(LEN(E30)=15,LEN(E30)=18),IF(MOD(MID(E30,15,3)*1,2),"男","女"),#N/A)</f>
        <v>男</v>
      </c>
      <c r="H30" s="11" t="s">
        <v>19</v>
      </c>
      <c r="I30" s="11" t="s">
        <v>20</v>
      </c>
      <c r="J30" s="1" t="s">
        <v>113</v>
      </c>
      <c r="K30" s="28">
        <v>550</v>
      </c>
      <c r="L30" s="15" t="s">
        <v>22</v>
      </c>
      <c r="M30" s="23">
        <v>46142</v>
      </c>
      <c r="N30" s="4" t="s">
        <v>23</v>
      </c>
    </row>
    <row r="31" ht="28" customHeight="1" spans="1:14">
      <c r="A31" s="4">
        <v>28</v>
      </c>
      <c r="B31" s="1" t="s">
        <v>15</v>
      </c>
      <c r="C31" s="16" t="s">
        <v>110</v>
      </c>
      <c r="D31" s="3" t="s">
        <v>114</v>
      </c>
      <c r="E31" s="39" t="s">
        <v>115</v>
      </c>
      <c r="F31" s="11">
        <f ca="1" t="shared" si="6"/>
        <v>26</v>
      </c>
      <c r="G31" s="11" t="str">
        <f t="shared" si="7"/>
        <v>男</v>
      </c>
      <c r="H31" s="11" t="s">
        <v>19</v>
      </c>
      <c r="I31" s="11" t="s">
        <v>20</v>
      </c>
      <c r="J31" s="1" t="s">
        <v>116</v>
      </c>
      <c r="K31" s="28">
        <v>510</v>
      </c>
      <c r="L31" s="15" t="s">
        <v>22</v>
      </c>
      <c r="M31" s="23">
        <v>46142</v>
      </c>
      <c r="N31" s="4" t="s">
        <v>30</v>
      </c>
    </row>
    <row r="32" ht="28" customHeight="1" spans="1:14">
      <c r="A32" s="4">
        <v>29</v>
      </c>
      <c r="B32" s="1" t="s">
        <v>15</v>
      </c>
      <c r="C32" s="5" t="s">
        <v>117</v>
      </c>
      <c r="D32" s="5" t="s">
        <v>118</v>
      </c>
      <c r="E32" s="40" t="s">
        <v>119</v>
      </c>
      <c r="F32" s="5">
        <v>40</v>
      </c>
      <c r="G32" s="15" t="s">
        <v>33</v>
      </c>
      <c r="H32" s="11" t="s">
        <v>19</v>
      </c>
      <c r="I32" s="11" t="s">
        <v>20</v>
      </c>
      <c r="J32" s="26" t="s">
        <v>120</v>
      </c>
      <c r="K32" s="22">
        <v>530</v>
      </c>
      <c r="L32" s="15" t="s">
        <v>22</v>
      </c>
      <c r="M32" s="27">
        <v>44896</v>
      </c>
      <c r="N32" s="4" t="s">
        <v>23</v>
      </c>
    </row>
    <row r="33" ht="28" customHeight="1" spans="1:14">
      <c r="A33" s="4">
        <v>30</v>
      </c>
      <c r="B33" s="1" t="s">
        <v>15</v>
      </c>
      <c r="C33" s="10" t="s">
        <v>121</v>
      </c>
      <c r="D33" s="1" t="s">
        <v>122</v>
      </c>
      <c r="E33" s="1" t="s">
        <v>123</v>
      </c>
      <c r="F33" s="11">
        <f ca="1" t="shared" si="6"/>
        <v>57</v>
      </c>
      <c r="G33" s="11" t="str">
        <f t="shared" si="7"/>
        <v>男</v>
      </c>
      <c r="H33" s="11" t="s">
        <v>19</v>
      </c>
      <c r="I33" s="11" t="s">
        <v>20</v>
      </c>
      <c r="J33" s="1" t="s">
        <v>124</v>
      </c>
      <c r="K33" s="22">
        <v>530</v>
      </c>
      <c r="L33" s="15" t="s">
        <v>22</v>
      </c>
      <c r="M33" s="23">
        <v>44831</v>
      </c>
      <c r="N33" s="1" t="s">
        <v>30</v>
      </c>
    </row>
    <row r="34" ht="28" customHeight="1" spans="1:14">
      <c r="A34" s="4">
        <v>31</v>
      </c>
      <c r="B34" s="16" t="s">
        <v>15</v>
      </c>
      <c r="C34" s="10" t="s">
        <v>121</v>
      </c>
      <c r="D34" s="1" t="s">
        <v>125</v>
      </c>
      <c r="E34" s="1" t="s">
        <v>126</v>
      </c>
      <c r="F34" s="11">
        <f ca="1" t="shared" si="6"/>
        <v>59</v>
      </c>
      <c r="G34" s="11" t="str">
        <f t="shared" si="7"/>
        <v>男</v>
      </c>
      <c r="H34" s="11" t="s">
        <v>19</v>
      </c>
      <c r="I34" s="11" t="s">
        <v>20</v>
      </c>
      <c r="J34" s="1" t="s">
        <v>127</v>
      </c>
      <c r="K34" s="22">
        <v>530</v>
      </c>
      <c r="L34" s="15" t="s">
        <v>22</v>
      </c>
      <c r="M34" s="23">
        <v>44831</v>
      </c>
      <c r="N34" s="1" t="s">
        <v>30</v>
      </c>
    </row>
    <row r="35" ht="28" customHeight="1" spans="1:14">
      <c r="A35" s="4">
        <v>32</v>
      </c>
      <c r="B35" s="16" t="s">
        <v>15</v>
      </c>
      <c r="C35" s="10" t="s">
        <v>121</v>
      </c>
      <c r="D35" s="1" t="s">
        <v>128</v>
      </c>
      <c r="E35" s="1" t="s">
        <v>129</v>
      </c>
      <c r="F35" s="11">
        <f ca="1" t="shared" si="6"/>
        <v>62</v>
      </c>
      <c r="G35" s="11" t="str">
        <f t="shared" si="7"/>
        <v>男</v>
      </c>
      <c r="H35" s="11" t="s">
        <v>19</v>
      </c>
      <c r="I35" s="11" t="s">
        <v>20</v>
      </c>
      <c r="J35" s="1" t="s">
        <v>130</v>
      </c>
      <c r="K35" s="22">
        <v>530</v>
      </c>
      <c r="L35" s="15" t="s">
        <v>22</v>
      </c>
      <c r="M35" s="23">
        <v>44831</v>
      </c>
      <c r="N35" s="4" t="s">
        <v>23</v>
      </c>
    </row>
    <row r="36" ht="28" customHeight="1" spans="1:14">
      <c r="A36" s="4">
        <v>33</v>
      </c>
      <c r="B36" s="16" t="s">
        <v>15</v>
      </c>
      <c r="C36" s="4" t="s">
        <v>121</v>
      </c>
      <c r="D36" s="1" t="s">
        <v>131</v>
      </c>
      <c r="E36" s="37" t="s">
        <v>132</v>
      </c>
      <c r="F36" s="11">
        <f ca="1" t="shared" si="6"/>
        <v>62</v>
      </c>
      <c r="G36" s="11" t="str">
        <f t="shared" si="7"/>
        <v>女</v>
      </c>
      <c r="H36" s="11" t="s">
        <v>19</v>
      </c>
      <c r="I36" s="11" t="s">
        <v>20</v>
      </c>
      <c r="J36" s="1" t="s">
        <v>133</v>
      </c>
      <c r="K36" s="22">
        <v>530</v>
      </c>
      <c r="L36" s="15" t="s">
        <v>22</v>
      </c>
      <c r="M36" s="23">
        <v>44689</v>
      </c>
      <c r="N36" s="4" t="s">
        <v>23</v>
      </c>
    </row>
    <row r="37" ht="28" customHeight="1" spans="1:14">
      <c r="A37" s="4">
        <v>34</v>
      </c>
      <c r="B37" s="16" t="s">
        <v>15</v>
      </c>
      <c r="C37" s="4" t="s">
        <v>121</v>
      </c>
      <c r="D37" s="2" t="s">
        <v>134</v>
      </c>
      <c r="E37" s="12" t="s">
        <v>135</v>
      </c>
      <c r="F37" s="11">
        <f ca="1" t="shared" si="6"/>
        <v>45</v>
      </c>
      <c r="G37" s="11" t="s">
        <v>136</v>
      </c>
      <c r="H37" s="11" t="s">
        <v>19</v>
      </c>
      <c r="I37" s="11" t="s">
        <v>20</v>
      </c>
      <c r="J37" s="1" t="s">
        <v>137</v>
      </c>
      <c r="K37" s="22">
        <v>530</v>
      </c>
      <c r="L37" s="15" t="s">
        <v>22</v>
      </c>
      <c r="M37" s="23">
        <v>45514</v>
      </c>
      <c r="N37" s="4" t="s">
        <v>23</v>
      </c>
    </row>
    <row r="38" ht="28" customHeight="1" spans="1:14">
      <c r="A38" s="4">
        <v>35</v>
      </c>
      <c r="B38" s="16" t="s">
        <v>15</v>
      </c>
      <c r="C38" s="4" t="s">
        <v>121</v>
      </c>
      <c r="D38" s="2" t="s">
        <v>138</v>
      </c>
      <c r="E38" s="12" t="s">
        <v>139</v>
      </c>
      <c r="F38" s="11">
        <f ca="1" t="shared" si="6"/>
        <v>42</v>
      </c>
      <c r="G38" s="11" t="s">
        <v>136</v>
      </c>
      <c r="H38" s="11" t="s">
        <v>19</v>
      </c>
      <c r="I38" s="11" t="s">
        <v>20</v>
      </c>
      <c r="J38" s="1" t="s">
        <v>140</v>
      </c>
      <c r="K38" s="22">
        <v>530</v>
      </c>
      <c r="L38" s="15" t="s">
        <v>22</v>
      </c>
      <c r="M38" s="23">
        <v>46172</v>
      </c>
      <c r="N38" s="4" t="s">
        <v>23</v>
      </c>
    </row>
    <row r="39" ht="28" customHeight="1" spans="1:14">
      <c r="A39" s="4">
        <v>36</v>
      </c>
      <c r="B39" s="16" t="s">
        <v>15</v>
      </c>
      <c r="C39" s="10" t="s">
        <v>141</v>
      </c>
      <c r="D39" s="3" t="s">
        <v>142</v>
      </c>
      <c r="E39" s="17" t="s">
        <v>143</v>
      </c>
      <c r="F39" s="11">
        <f ca="1" t="shared" si="6"/>
        <v>39</v>
      </c>
      <c r="G39" s="11" t="str">
        <f t="shared" ref="G39:G50" si="8">IF(OR(LEN(E39)=15,LEN(E39)=18),IF(MOD(MID(E39,15,3)*1,2),"男","女"),#N/A)</f>
        <v>女</v>
      </c>
      <c r="H39" s="11" t="s">
        <v>19</v>
      </c>
      <c r="I39" s="11" t="s">
        <v>20</v>
      </c>
      <c r="J39" s="1" t="s">
        <v>144</v>
      </c>
      <c r="K39" s="28">
        <v>540</v>
      </c>
      <c r="L39" s="15" t="s">
        <v>22</v>
      </c>
      <c r="M39" s="23">
        <v>44831</v>
      </c>
      <c r="N39" s="1" t="s">
        <v>30</v>
      </c>
    </row>
    <row r="40" ht="28" customHeight="1" spans="1:14">
      <c r="A40" s="4">
        <v>37</v>
      </c>
      <c r="B40" s="16" t="s">
        <v>15</v>
      </c>
      <c r="C40" s="10" t="s">
        <v>141</v>
      </c>
      <c r="D40" s="3" t="s">
        <v>145</v>
      </c>
      <c r="E40" s="18" t="s">
        <v>146</v>
      </c>
      <c r="F40" s="11">
        <f ca="1" t="shared" si="6"/>
        <v>44</v>
      </c>
      <c r="G40" s="11" t="str">
        <f t="shared" si="8"/>
        <v>女</v>
      </c>
      <c r="H40" s="11" t="s">
        <v>19</v>
      </c>
      <c r="I40" s="11" t="s">
        <v>20</v>
      </c>
      <c r="J40" s="1" t="s">
        <v>147</v>
      </c>
      <c r="K40" s="22">
        <v>530</v>
      </c>
      <c r="L40" s="15" t="s">
        <v>22</v>
      </c>
      <c r="M40" s="23">
        <v>44831</v>
      </c>
      <c r="N40" s="1" t="s">
        <v>30</v>
      </c>
    </row>
    <row r="41" ht="28" customHeight="1" spans="1:14">
      <c r="A41" s="4">
        <v>38</v>
      </c>
      <c r="B41" s="16" t="s">
        <v>15</v>
      </c>
      <c r="C41" s="10" t="s">
        <v>141</v>
      </c>
      <c r="D41" s="1" t="s">
        <v>148</v>
      </c>
      <c r="E41" s="1" t="s">
        <v>149</v>
      </c>
      <c r="F41" s="11">
        <f ca="1" t="shared" si="6"/>
        <v>53</v>
      </c>
      <c r="G41" s="11" t="str">
        <f t="shared" si="8"/>
        <v>男</v>
      </c>
      <c r="H41" s="11" t="s">
        <v>19</v>
      </c>
      <c r="I41" s="11" t="s">
        <v>20</v>
      </c>
      <c r="J41" s="1" t="s">
        <v>150</v>
      </c>
      <c r="K41" s="22">
        <v>530</v>
      </c>
      <c r="L41" s="15" t="s">
        <v>22</v>
      </c>
      <c r="M41" s="23">
        <v>44831</v>
      </c>
      <c r="N41" s="4" t="s">
        <v>23</v>
      </c>
    </row>
    <row r="42" ht="28" customHeight="1" spans="1:14">
      <c r="A42" s="4">
        <v>39</v>
      </c>
      <c r="B42" s="16" t="s">
        <v>15</v>
      </c>
      <c r="C42" s="10" t="s">
        <v>141</v>
      </c>
      <c r="D42" s="1" t="s">
        <v>151</v>
      </c>
      <c r="E42" s="1" t="s">
        <v>152</v>
      </c>
      <c r="F42" s="11">
        <f ca="1" t="shared" si="6"/>
        <v>58</v>
      </c>
      <c r="G42" s="11" t="str">
        <f t="shared" si="8"/>
        <v>女</v>
      </c>
      <c r="H42" s="11" t="s">
        <v>19</v>
      </c>
      <c r="I42" s="11" t="s">
        <v>20</v>
      </c>
      <c r="J42" s="1" t="s">
        <v>153</v>
      </c>
      <c r="K42" s="22">
        <v>520</v>
      </c>
      <c r="L42" s="15" t="s">
        <v>22</v>
      </c>
      <c r="M42" s="23">
        <v>44689</v>
      </c>
      <c r="N42" s="4" t="s">
        <v>23</v>
      </c>
    </row>
    <row r="43" ht="28" customHeight="1" spans="1:14">
      <c r="A43" s="4">
        <v>40</v>
      </c>
      <c r="B43" s="10" t="s">
        <v>15</v>
      </c>
      <c r="C43" s="10" t="s">
        <v>154</v>
      </c>
      <c r="D43" s="1" t="s">
        <v>155</v>
      </c>
      <c r="E43" s="13" t="s">
        <v>156</v>
      </c>
      <c r="F43" s="11">
        <f ca="1" t="shared" si="6"/>
        <v>53</v>
      </c>
      <c r="G43" s="11" t="str">
        <f t="shared" si="8"/>
        <v>女</v>
      </c>
      <c r="H43" s="11" t="s">
        <v>19</v>
      </c>
      <c r="I43" s="11" t="s">
        <v>20</v>
      </c>
      <c r="J43" s="1" t="s">
        <v>157</v>
      </c>
      <c r="K43" s="22">
        <v>530</v>
      </c>
      <c r="L43" s="15" t="s">
        <v>22</v>
      </c>
      <c r="M43" s="23">
        <v>44831</v>
      </c>
      <c r="N43" s="1" t="s">
        <v>30</v>
      </c>
    </row>
    <row r="44" ht="28" customHeight="1" spans="1:14">
      <c r="A44" s="4">
        <v>41</v>
      </c>
      <c r="B44" s="10" t="s">
        <v>15</v>
      </c>
      <c r="C44" s="4" t="s">
        <v>154</v>
      </c>
      <c r="D44" s="1" t="s">
        <v>158</v>
      </c>
      <c r="E44" s="1" t="s">
        <v>159</v>
      </c>
      <c r="F44" s="11">
        <f ca="1" t="shared" si="6"/>
        <v>51</v>
      </c>
      <c r="G44" s="11" t="str">
        <f t="shared" si="8"/>
        <v>男</v>
      </c>
      <c r="H44" s="11" t="s">
        <v>19</v>
      </c>
      <c r="I44" s="11" t="s">
        <v>20</v>
      </c>
      <c r="J44" s="1" t="s">
        <v>160</v>
      </c>
      <c r="K44" s="22">
        <v>530</v>
      </c>
      <c r="L44" s="15" t="s">
        <v>22</v>
      </c>
      <c r="M44" s="23">
        <v>44831</v>
      </c>
      <c r="N44" s="1" t="s">
        <v>30</v>
      </c>
    </row>
    <row r="45" ht="28" customHeight="1" spans="1:14">
      <c r="A45" s="1">
        <v>42</v>
      </c>
      <c r="B45" s="1" t="s">
        <v>161</v>
      </c>
      <c r="C45" s="1" t="s">
        <v>162</v>
      </c>
      <c r="D45" s="1" t="s">
        <v>163</v>
      </c>
      <c r="E45" s="1" t="s">
        <v>164</v>
      </c>
      <c r="F45" s="1" t="s">
        <v>165</v>
      </c>
      <c r="G45" s="1" t="str">
        <f t="shared" si="8"/>
        <v>女</v>
      </c>
      <c r="H45" s="1" t="s">
        <v>19</v>
      </c>
      <c r="I45" s="1" t="s">
        <v>20</v>
      </c>
      <c r="J45" s="1" t="s">
        <v>166</v>
      </c>
      <c r="K45" s="29">
        <v>570</v>
      </c>
      <c r="L45" s="15" t="s">
        <v>22</v>
      </c>
      <c r="M45" s="30">
        <v>45566</v>
      </c>
      <c r="N45" s="31" t="s">
        <v>30</v>
      </c>
    </row>
    <row r="46" ht="28" customHeight="1" spans="1:14">
      <c r="A46" s="1">
        <v>43</v>
      </c>
      <c r="B46" s="1" t="s">
        <v>161</v>
      </c>
      <c r="C46" s="1" t="s">
        <v>162</v>
      </c>
      <c r="D46" s="1" t="s">
        <v>167</v>
      </c>
      <c r="E46" s="1" t="s">
        <v>168</v>
      </c>
      <c r="F46" s="1" t="s">
        <v>169</v>
      </c>
      <c r="G46" s="1" t="str">
        <f t="shared" si="8"/>
        <v>女</v>
      </c>
      <c r="H46" s="1" t="s">
        <v>19</v>
      </c>
      <c r="I46" s="1" t="s">
        <v>20</v>
      </c>
      <c r="J46" s="1" t="s">
        <v>170</v>
      </c>
      <c r="K46" s="29">
        <v>530</v>
      </c>
      <c r="L46" s="15" t="s">
        <v>22</v>
      </c>
      <c r="M46" s="30">
        <v>45566</v>
      </c>
      <c r="N46" s="31" t="s">
        <v>30</v>
      </c>
    </row>
    <row r="47" ht="28" customHeight="1" spans="1:14">
      <c r="A47" s="1">
        <v>44</v>
      </c>
      <c r="B47" s="1" t="s">
        <v>161</v>
      </c>
      <c r="C47" s="1" t="s">
        <v>171</v>
      </c>
      <c r="D47" s="1" t="s">
        <v>172</v>
      </c>
      <c r="E47" s="1" t="s">
        <v>173</v>
      </c>
      <c r="F47" s="1" t="s">
        <v>174</v>
      </c>
      <c r="G47" s="1" t="str">
        <f t="shared" si="8"/>
        <v>男</v>
      </c>
      <c r="H47" s="1" t="s">
        <v>19</v>
      </c>
      <c r="I47" s="1" t="s">
        <v>20</v>
      </c>
      <c r="J47" s="1" t="s">
        <v>175</v>
      </c>
      <c r="K47" s="29">
        <v>570</v>
      </c>
      <c r="L47" s="15" t="s">
        <v>22</v>
      </c>
      <c r="M47" s="30">
        <v>45566</v>
      </c>
      <c r="N47" s="31" t="s">
        <v>30</v>
      </c>
    </row>
    <row r="48" ht="28" customHeight="1" spans="1:14">
      <c r="A48" s="1">
        <v>45</v>
      </c>
      <c r="B48" s="1" t="s">
        <v>161</v>
      </c>
      <c r="C48" s="1" t="s">
        <v>171</v>
      </c>
      <c r="D48" s="1" t="s">
        <v>176</v>
      </c>
      <c r="E48" s="1" t="s">
        <v>177</v>
      </c>
      <c r="F48" s="1" t="s">
        <v>178</v>
      </c>
      <c r="G48" s="1" t="str">
        <f t="shared" si="8"/>
        <v>男</v>
      </c>
      <c r="H48" s="1" t="s">
        <v>19</v>
      </c>
      <c r="I48" s="1" t="s">
        <v>20</v>
      </c>
      <c r="J48" s="1" t="s">
        <v>179</v>
      </c>
      <c r="K48" s="29">
        <v>490</v>
      </c>
      <c r="L48" s="15" t="s">
        <v>22</v>
      </c>
      <c r="M48" s="30">
        <v>45638</v>
      </c>
      <c r="N48" s="32" t="s">
        <v>23</v>
      </c>
    </row>
    <row r="49" ht="28" customHeight="1" spans="1:14">
      <c r="A49" s="1">
        <v>46</v>
      </c>
      <c r="B49" s="1" t="s">
        <v>161</v>
      </c>
      <c r="C49" s="1" t="s">
        <v>180</v>
      </c>
      <c r="D49" s="1" t="s">
        <v>181</v>
      </c>
      <c r="E49" s="1" t="s">
        <v>182</v>
      </c>
      <c r="F49" s="1" t="s">
        <v>174</v>
      </c>
      <c r="G49" s="1" t="str">
        <f t="shared" si="8"/>
        <v>女</v>
      </c>
      <c r="H49" s="1" t="s">
        <v>19</v>
      </c>
      <c r="I49" s="1" t="s">
        <v>20</v>
      </c>
      <c r="J49" s="1" t="s">
        <v>183</v>
      </c>
      <c r="K49" s="29">
        <v>510</v>
      </c>
      <c r="L49" s="15" t="s">
        <v>22</v>
      </c>
      <c r="M49" s="30">
        <v>45832</v>
      </c>
      <c r="N49" s="33" t="s">
        <v>30</v>
      </c>
    </row>
    <row r="50" ht="28" customHeight="1" spans="1:14">
      <c r="A50" s="1">
        <v>47</v>
      </c>
      <c r="B50" s="1" t="s">
        <v>161</v>
      </c>
      <c r="C50" s="1" t="s">
        <v>180</v>
      </c>
      <c r="D50" s="1" t="s">
        <v>184</v>
      </c>
      <c r="E50" s="1" t="s">
        <v>185</v>
      </c>
      <c r="F50" s="1" t="s">
        <v>186</v>
      </c>
      <c r="G50" s="1" t="str">
        <f t="shared" si="8"/>
        <v>男</v>
      </c>
      <c r="H50" s="1" t="s">
        <v>19</v>
      </c>
      <c r="I50" s="1" t="s">
        <v>20</v>
      </c>
      <c r="J50" s="1" t="s">
        <v>187</v>
      </c>
      <c r="K50" s="29">
        <v>550</v>
      </c>
      <c r="L50" s="15" t="s">
        <v>22</v>
      </c>
      <c r="M50" s="30">
        <v>45598</v>
      </c>
      <c r="N50" s="32" t="s">
        <v>23</v>
      </c>
    </row>
    <row r="51" ht="28" customHeight="1" spans="1:14">
      <c r="A51" s="1">
        <v>48</v>
      </c>
      <c r="B51" s="1" t="s">
        <v>188</v>
      </c>
      <c r="C51" s="1" t="s">
        <v>189</v>
      </c>
      <c r="D51" s="1" t="s">
        <v>190</v>
      </c>
      <c r="E51" s="38" t="s">
        <v>191</v>
      </c>
      <c r="F51" s="1">
        <f t="shared" ref="F51:F53" si="9">2025-MID(E51,7,4)</f>
        <v>47</v>
      </c>
      <c r="G51" s="1" t="s">
        <v>33</v>
      </c>
      <c r="H51" s="1" t="s">
        <v>19</v>
      </c>
      <c r="I51" s="1" t="s">
        <v>20</v>
      </c>
      <c r="J51" s="1" t="s">
        <v>192</v>
      </c>
      <c r="K51" s="34">
        <v>520</v>
      </c>
      <c r="L51" s="15" t="s">
        <v>22</v>
      </c>
      <c r="M51" s="23">
        <v>46106</v>
      </c>
      <c r="N51" s="33" t="s">
        <v>30</v>
      </c>
    </row>
    <row r="52" ht="28" customHeight="1" spans="1:14">
      <c r="A52" s="1">
        <v>49</v>
      </c>
      <c r="B52" s="1" t="s">
        <v>188</v>
      </c>
      <c r="C52" s="1" t="s">
        <v>193</v>
      </c>
      <c r="D52" s="1" t="s">
        <v>194</v>
      </c>
      <c r="E52" s="38" t="s">
        <v>195</v>
      </c>
      <c r="F52" s="1">
        <f t="shared" si="9"/>
        <v>48</v>
      </c>
      <c r="G52" s="1" t="s">
        <v>33</v>
      </c>
      <c r="H52" s="1" t="s">
        <v>19</v>
      </c>
      <c r="I52" s="1" t="s">
        <v>20</v>
      </c>
      <c r="J52" s="1" t="s">
        <v>196</v>
      </c>
      <c r="K52" s="34">
        <v>510</v>
      </c>
      <c r="L52" s="15" t="s">
        <v>22</v>
      </c>
      <c r="M52" s="23">
        <v>45893</v>
      </c>
      <c r="N52" s="32" t="s">
        <v>23</v>
      </c>
    </row>
    <row r="53" ht="28" customHeight="1" spans="1:14">
      <c r="A53" s="1">
        <v>50</v>
      </c>
      <c r="B53" s="1" t="s">
        <v>188</v>
      </c>
      <c r="C53" s="1" t="s">
        <v>193</v>
      </c>
      <c r="D53" s="1" t="s">
        <v>197</v>
      </c>
      <c r="E53" s="38" t="s">
        <v>198</v>
      </c>
      <c r="F53" s="1">
        <f t="shared" si="9"/>
        <v>41</v>
      </c>
      <c r="G53" s="1" t="s">
        <v>33</v>
      </c>
      <c r="H53" s="1" t="s">
        <v>19</v>
      </c>
      <c r="I53" s="1" t="s">
        <v>20</v>
      </c>
      <c r="J53" s="1" t="s">
        <v>199</v>
      </c>
      <c r="K53" s="34">
        <v>500</v>
      </c>
      <c r="L53" s="15" t="s">
        <v>22</v>
      </c>
      <c r="M53" s="4" t="s">
        <v>200</v>
      </c>
      <c r="N53" s="32" t="s">
        <v>23</v>
      </c>
    </row>
    <row r="54" ht="28" customHeight="1" spans="1:14">
      <c r="A54" s="19"/>
      <c r="B54" s="19"/>
      <c r="C54" s="19"/>
      <c r="D54" s="19"/>
      <c r="E54" s="19"/>
      <c r="F54" s="19"/>
      <c r="G54" s="19"/>
      <c r="H54" s="19"/>
      <c r="I54" s="19"/>
      <c r="J54" s="19" t="s">
        <v>201</v>
      </c>
      <c r="K54" s="35">
        <f>SUM(K4:K53)</f>
        <v>26480</v>
      </c>
      <c r="L54" s="36"/>
      <c r="M54" s="36"/>
      <c r="N54" s="36"/>
    </row>
  </sheetData>
  <mergeCells count="1">
    <mergeCell ref="A1:N2"/>
  </mergeCells>
  <conditionalFormatting sqref="E41">
    <cfRule type="expression" dxfId="0" priority="1">
      <formula>AND(COUNTIF($D$3:$D$3,E41)+COUNTIF(#REF!,E41)&gt;1,NOT(ISBLANK(E41)))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0"/>
  <sheetViews>
    <sheetView workbookViewId="0">
      <selection activeCell="E12" sqref="E12"/>
    </sheetView>
  </sheetViews>
  <sheetFormatPr defaultColWidth="9" defaultRowHeight="13.5"/>
  <sheetData>
    <row r="1" spans="1:1">
      <c r="A1" s="1" t="s">
        <v>17</v>
      </c>
    </row>
    <row r="2" spans="1:1">
      <c r="A2" s="1" t="s">
        <v>24</v>
      </c>
    </row>
    <row r="3" spans="1:1">
      <c r="A3" s="1" t="s">
        <v>27</v>
      </c>
    </row>
    <row r="4" spans="1:1">
      <c r="A4" s="1" t="s">
        <v>31</v>
      </c>
    </row>
    <row r="5" spans="1:1">
      <c r="A5" s="1" t="s">
        <v>36</v>
      </c>
    </row>
    <row r="6" spans="1:1">
      <c r="A6" s="1" t="s">
        <v>39</v>
      </c>
    </row>
    <row r="7" spans="1:1">
      <c r="A7" s="2" t="s">
        <v>43</v>
      </c>
    </row>
    <row r="8" spans="1:1">
      <c r="A8" s="3" t="s">
        <v>46</v>
      </c>
    </row>
    <row r="9" spans="1:1">
      <c r="A9" s="3" t="s">
        <v>49</v>
      </c>
    </row>
    <row r="10" spans="1:1">
      <c r="A10" s="4" t="s">
        <v>53</v>
      </c>
    </row>
    <row r="11" spans="1:1">
      <c r="A11" s="1" t="s">
        <v>57</v>
      </c>
    </row>
    <row r="12" spans="1:1">
      <c r="A12" s="3" t="s">
        <v>60</v>
      </c>
    </row>
    <row r="13" spans="1:1">
      <c r="A13" s="3" t="s">
        <v>64</v>
      </c>
    </row>
    <row r="14" spans="1:1">
      <c r="A14" s="3" t="s">
        <v>67</v>
      </c>
    </row>
    <row r="15" spans="1:1">
      <c r="A15" s="3" t="s">
        <v>70</v>
      </c>
    </row>
    <row r="16" spans="1:1">
      <c r="A16" s="3" t="s">
        <v>73</v>
      </c>
    </row>
    <row r="17" spans="1:1">
      <c r="A17" s="1" t="s">
        <v>76</v>
      </c>
    </row>
    <row r="18" spans="1:1">
      <c r="A18" s="1" t="s">
        <v>80</v>
      </c>
    </row>
    <row r="19" spans="1:1">
      <c r="A19" s="1" t="s">
        <v>83</v>
      </c>
    </row>
    <row r="20" spans="1:1">
      <c r="A20" s="1" t="s">
        <v>86</v>
      </c>
    </row>
    <row r="21" spans="1:1">
      <c r="A21" s="1" t="s">
        <v>89</v>
      </c>
    </row>
    <row r="22" spans="1:1">
      <c r="A22" s="1" t="s">
        <v>92</v>
      </c>
    </row>
    <row r="23" spans="1:1">
      <c r="A23" s="3" t="s">
        <v>96</v>
      </c>
    </row>
    <row r="24" spans="1:1">
      <c r="A24" s="3" t="s">
        <v>99</v>
      </c>
    </row>
    <row r="25" spans="1:1">
      <c r="A25" s="3" t="s">
        <v>103</v>
      </c>
    </row>
    <row r="26" spans="1:1">
      <c r="A26" s="3" t="s">
        <v>107</v>
      </c>
    </row>
    <row r="27" spans="1:1">
      <c r="A27" s="3" t="s">
        <v>111</v>
      </c>
    </row>
    <row r="28" spans="1:1">
      <c r="A28" s="3" t="s">
        <v>114</v>
      </c>
    </row>
    <row r="29" spans="1:1">
      <c r="A29" s="5" t="s">
        <v>118</v>
      </c>
    </row>
    <row r="30" spans="1:1">
      <c r="A30" s="1" t="s">
        <v>122</v>
      </c>
    </row>
    <row r="31" spans="1:1">
      <c r="A31" s="1" t="s">
        <v>125</v>
      </c>
    </row>
    <row r="32" spans="1:1">
      <c r="A32" s="1" t="s">
        <v>128</v>
      </c>
    </row>
    <row r="33" spans="1:1">
      <c r="A33" s="1" t="s">
        <v>131</v>
      </c>
    </row>
    <row r="34" spans="1:1">
      <c r="A34" s="2" t="s">
        <v>134</v>
      </c>
    </row>
    <row r="35" spans="1:1">
      <c r="A35" s="2" t="s">
        <v>138</v>
      </c>
    </row>
    <row r="36" spans="1:1">
      <c r="A36" s="3" t="s">
        <v>142</v>
      </c>
    </row>
    <row r="37" spans="1:1">
      <c r="A37" s="3" t="s">
        <v>145</v>
      </c>
    </row>
    <row r="38" spans="1:1">
      <c r="A38" s="1" t="s">
        <v>148</v>
      </c>
    </row>
    <row r="39" spans="1:1">
      <c r="A39" s="1" t="s">
        <v>151</v>
      </c>
    </row>
    <row r="40" spans="1:1">
      <c r="A40" s="1" t="s">
        <v>155</v>
      </c>
    </row>
    <row r="41" spans="1:1">
      <c r="A41" s="1" t="s">
        <v>158</v>
      </c>
    </row>
    <row r="42" spans="1:1">
      <c r="A42" s="1" t="s">
        <v>163</v>
      </c>
    </row>
    <row r="43" spans="1:1">
      <c r="A43" s="1" t="s">
        <v>167</v>
      </c>
    </row>
    <row r="44" spans="1:1">
      <c r="A44" s="1" t="s">
        <v>172</v>
      </c>
    </row>
    <row r="45" spans="1:1">
      <c r="A45" s="1" t="s">
        <v>176</v>
      </c>
    </row>
    <row r="46" spans="1:1">
      <c r="A46" s="1" t="s">
        <v>181</v>
      </c>
    </row>
    <row r="47" spans="1:1">
      <c r="A47" s="1" t="s">
        <v>184</v>
      </c>
    </row>
    <row r="48" spans="1:1">
      <c r="A48" s="1" t="s">
        <v>190</v>
      </c>
    </row>
    <row r="49" spans="1:1">
      <c r="A49" s="1" t="s">
        <v>194</v>
      </c>
    </row>
    <row r="50" spans="1:1">
      <c r="A50" s="1" t="s">
        <v>197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莲</cp:lastModifiedBy>
  <dcterms:created xsi:type="dcterms:W3CDTF">2025-09-18T03:33:00Z</dcterms:created>
  <dcterms:modified xsi:type="dcterms:W3CDTF">2025-09-19T02:30:56Z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98CF0B5823714C68A44D55E266A77988_13</vt:lpwstr>
  </property>
  <property fmtid="{D5CDD505-2E9C-101B-9397-08002B2CF9AE}" pid="3" name="KSOProductBuildVer">
    <vt:lpwstr>2052-12.1.0.22529</vt:lpwstr>
  </property>
</Properties>
</file>