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<sst xmlns="http://schemas.openxmlformats.org/spreadsheetml/2006/main" count="333" uniqueCount="154">
  <si>
    <t xml:space="preserve">2025年12月示范区乡村公益岗位人员补贴明细  </t>
  </si>
  <si>
    <t>序号</t>
  </si>
  <si>
    <t>乡（街道）</t>
  </si>
  <si>
    <t>村别</t>
  </si>
  <si>
    <t>姓名</t>
  </si>
  <si>
    <t>身份证号码</t>
  </si>
  <si>
    <t>年龄</t>
  </si>
  <si>
    <t>性别</t>
  </si>
  <si>
    <t>聘用岗位</t>
  </si>
  <si>
    <t>岗位类型</t>
  </si>
  <si>
    <t>银行账号</t>
  </si>
  <si>
    <t>岗位补
贴金额</t>
  </si>
  <si>
    <t>意外伤害保险补贴</t>
  </si>
  <si>
    <t>合计金额</t>
  </si>
  <si>
    <t>备注</t>
  </si>
  <si>
    <t>新店乡</t>
  </si>
  <si>
    <t>大占头村</t>
  </si>
  <si>
    <t>田永丛</t>
  </si>
  <si>
    <t>41292419******4718</t>
  </si>
  <si>
    <t>保洁员</t>
  </si>
  <si>
    <t>非全日制</t>
  </si>
  <si>
    <t>623059487101886198</t>
  </si>
  <si>
    <t>监测户</t>
  </si>
  <si>
    <t>左龙伟</t>
  </si>
  <si>
    <t>41292219******2985</t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</si>
  <si>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23059487101102380</t>
    </r>
  </si>
  <si>
    <t>脱贫户</t>
  </si>
  <si>
    <t>陆玉秀</t>
  </si>
  <si>
    <t>65280119******7029</t>
  </si>
  <si>
    <t>女</t>
  </si>
  <si>
    <t>623059487102783188</t>
  </si>
  <si>
    <t>惠庄村</t>
  </si>
  <si>
    <t>全玲</t>
  </si>
  <si>
    <t>41292419******4746</t>
  </si>
  <si>
    <t>623059487100487899</t>
  </si>
  <si>
    <t>杨兴均</t>
  </si>
  <si>
    <t>41292419******4753</t>
  </si>
  <si>
    <t>623059487102702477</t>
  </si>
  <si>
    <t>贾庄村</t>
  </si>
  <si>
    <t>田小勤</t>
  </si>
  <si>
    <t>41130219******6048</t>
  </si>
  <si>
    <t>623059487100636057</t>
  </si>
  <si>
    <t>李维生</t>
  </si>
  <si>
    <t>41292419******4734</t>
  </si>
  <si>
    <t>623059487100631686</t>
  </si>
  <si>
    <t>潘艳花</t>
  </si>
  <si>
    <t>45273019******5063</t>
  </si>
  <si>
    <t>623059487100633534</t>
  </si>
  <si>
    <t>罗堂村</t>
  </si>
  <si>
    <t>李焕各</t>
  </si>
  <si>
    <t>41130219******5726</t>
  </si>
  <si>
    <t>623059487100709334</t>
  </si>
  <si>
    <t>赵秋霞</t>
  </si>
  <si>
    <t>41138119******1523</t>
  </si>
  <si>
    <t>623059487102200647</t>
  </si>
  <si>
    <t>彭营村</t>
  </si>
  <si>
    <t>杨荣敏</t>
  </si>
  <si>
    <t>41292419******4728</t>
  </si>
  <si>
    <t>623059487100531720</t>
  </si>
  <si>
    <t>赵文琴</t>
  </si>
  <si>
    <t>41292419******4725</t>
  </si>
  <si>
    <t>623059487100538626</t>
  </si>
  <si>
    <t>申连武</t>
  </si>
  <si>
    <t>41292419******4758</t>
  </si>
  <si>
    <t>623059487100527132</t>
  </si>
  <si>
    <t>许久俊</t>
  </si>
  <si>
    <t>41130219******571X</t>
  </si>
  <si>
    <t>623059487100530987</t>
  </si>
  <si>
    <t>阡陌营村</t>
  </si>
  <si>
    <t>杨新英</t>
  </si>
  <si>
    <t>623059487101909503</t>
  </si>
  <si>
    <t>陈天凤</t>
  </si>
  <si>
    <t>41130219******5741</t>
  </si>
  <si>
    <t>623059487100652013</t>
  </si>
  <si>
    <t>段文秀</t>
  </si>
  <si>
    <t>41292419******4769</t>
  </si>
  <si>
    <t>623059487100652500</t>
  </si>
  <si>
    <t>周保聚</t>
  </si>
  <si>
    <t>41130219******5718</t>
  </si>
  <si>
    <t>623059487102094867</t>
  </si>
  <si>
    <t>邹冬阳</t>
  </si>
  <si>
    <t>41130219******5766</t>
  </si>
  <si>
    <t>623059487100668324</t>
  </si>
  <si>
    <t>山东营村</t>
  </si>
  <si>
    <t>张聚保</t>
  </si>
  <si>
    <t>623059487100462991</t>
  </si>
  <si>
    <t>冯宗可</t>
  </si>
  <si>
    <t>41130219******578X</t>
  </si>
  <si>
    <t>623059487100454931</t>
  </si>
  <si>
    <t>魏谟庄村</t>
  </si>
  <si>
    <t>李成帅</t>
  </si>
  <si>
    <t>41130219******5737</t>
  </si>
  <si>
    <t>623059487101948964</t>
  </si>
  <si>
    <t>新店村</t>
  </si>
  <si>
    <t>朱东生</t>
  </si>
  <si>
    <t>41292419******4750</t>
  </si>
  <si>
    <t>623059487100518479</t>
  </si>
  <si>
    <t>刘文明</t>
  </si>
  <si>
    <t>623059487101917480</t>
  </si>
  <si>
    <t>张楼村</t>
  </si>
  <si>
    <t>张全江</t>
  </si>
  <si>
    <t>41292419******4716</t>
  </si>
  <si>
    <t>623059487100680782</t>
  </si>
  <si>
    <t>单德成</t>
  </si>
  <si>
    <t>41292419******4712</t>
  </si>
  <si>
    <t>623059487100668944</t>
  </si>
  <si>
    <t>高德奇</t>
  </si>
  <si>
    <t>623059487100669439</t>
  </si>
  <si>
    <t>范德令</t>
  </si>
  <si>
    <t>41292419******4722</t>
  </si>
  <si>
    <t>623059487102938105</t>
  </si>
  <si>
    <t>李恒</t>
  </si>
  <si>
    <t>41130219******5755</t>
  </si>
  <si>
    <t>男</t>
  </si>
  <si>
    <t>623059487100671252</t>
  </si>
  <si>
    <t>徐泽奎</t>
  </si>
  <si>
    <t>41130219******5732</t>
  </si>
  <si>
    <t>623059487102852470</t>
  </si>
  <si>
    <t>张苏庄村</t>
  </si>
  <si>
    <t>王瑞</t>
  </si>
  <si>
    <t>41130219******5761</t>
  </si>
  <si>
    <t>623059487100693819</t>
  </si>
  <si>
    <t>李英新</t>
  </si>
  <si>
    <t>41130219******5760</t>
  </si>
  <si>
    <t>623059487100688694</t>
  </si>
  <si>
    <t>周营村</t>
  </si>
  <si>
    <t>魏新云</t>
  </si>
  <si>
    <t>41292419******0349</t>
  </si>
  <si>
    <t>623059487100600475</t>
  </si>
  <si>
    <t>马冬元</t>
  </si>
  <si>
    <t>41292419******473X</t>
  </si>
  <si>
    <t>623059487102540786</t>
  </si>
  <si>
    <t>枣林街道</t>
  </si>
  <si>
    <t>李营村</t>
  </si>
  <si>
    <t>王冬各</t>
  </si>
  <si>
    <t>41130219******512X</t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</si>
  <si>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23059487102886403</t>
    </r>
  </si>
  <si>
    <t>李延平</t>
  </si>
  <si>
    <t>41292419******3922</t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</si>
  <si>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23059487102933783</t>
    </r>
  </si>
  <si>
    <t>樊营村</t>
  </si>
  <si>
    <t>徐志强</t>
  </si>
  <si>
    <t>41292419******3936</t>
  </si>
  <si>
    <t>6217568000099727008</t>
  </si>
  <si>
    <t>夏营村</t>
  </si>
  <si>
    <t>金贵英</t>
  </si>
  <si>
    <t>41292419******3944</t>
  </si>
  <si>
    <t>6217568000099825877</t>
  </si>
  <si>
    <t>白河街道</t>
  </si>
  <si>
    <t>双铺村</t>
  </si>
  <si>
    <t>杜耀朵</t>
  </si>
  <si>
    <t>41292419******5326</t>
  </si>
  <si>
    <t>6217568000167436367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</si>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</sst>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Arial"/>
      <charset val="0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workbookViewId="0">
      <selection activeCell="Q5" sqref="Q5"/>
    </sheetView>
  </sheetViews>
  <sheetFormatPr defaultColWidth="9" defaultRowHeight="13.5"/>
  <cols>
    <col min="1" max="1" width="7.75" customWidth="1"/>
    <col min="2" max="2" width="10.875" customWidth="1"/>
    <col min="5" max="5" width="20.375" customWidth="1"/>
    <col min="6" max="6" width="7.625" customWidth="1"/>
    <col min="7" max="7" width="7.5" customWidth="1"/>
    <col min="9" max="9" width="10.375" customWidth="1"/>
    <col min="10" max="10" width="19.75" customWidth="1"/>
    <col min="12" max="12" width="17.375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3" customHeight="1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35" customHeight="1" spans="1:14">
      <c r="A3" s="2" t="s">
        <v>1</v>
      </c>
      <c r="B3" s="3" t="s">
        <v>2</v>
      </c>
      <c r="C3" s="2" t="s">
        <v>3</v>
      </c>
      <c r="D3" s="2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  <c r="K3" s="6" t="s">
        <v>11</v>
      </c>
      <c r="L3" s="6" t="s">
        <v>12</v>
      </c>
      <c r="M3" s="4" t="s">
        <v>13</v>
      </c>
      <c r="N3" s="2" t="s">
        <v>14</v>
      </c>
    </row>
    <row r="4" ht="35" customHeight="1" spans="1:14">
      <c r="A4" s="7">
        <v>1</v>
      </c>
      <c r="B4" s="8" t="s">
        <v>15</v>
      </c>
      <c r="C4" s="9" t="s">
        <v>16</v>
      </c>
      <c r="D4" s="8" t="s">
        <v>17</v>
      </c>
      <c r="E4" s="10" t="s">
        <v>18</v>
      </c>
      <c r="F4" s="10">
        <v>49</v>
      </c>
      <c r="G4" s="10" t="str">
        <f t="shared" ref="G4:G11" si="0">IF(OR(LEN(E4)=15,LEN(E4)=18),IF(MOD(MID(E4,15,3)*1,2),"男","女"),#N/A)</f>
        <v>男</v>
      </c>
      <c r="H4" s="10" t="s">
        <v>19</v>
      </c>
      <c r="I4" s="10" t="s">
        <v>20</v>
      </c>
      <c r="J4" s="8" t="s">
        <v>21</v>
      </c>
      <c r="K4" s="11">
        <v>530</v>
      </c>
      <c r="L4" s="12">
        <v>46142</v>
      </c>
      <c r="M4" s="11">
        <v>530</v>
      </c>
      <c r="N4" s="2" t="s">
        <v>22</v>
      </c>
    </row>
    <row r="5" ht="35" customHeight="1" spans="1:14">
      <c r="A5" s="7">
        <v>2</v>
      </c>
      <c r="B5" s="8" t="s">
        <v>15</v>
      </c>
      <c r="C5" s="13" t="s">
        <v>16</v>
      </c>
      <c r="D5" s="8" t="s">
        <v>23</v>
      </c>
      <c r="E5" s="10" t="s">
        <v>24</v>
      </c>
      <c r="F5" s="10">
        <v>47</v>
      </c>
      <c r="G5" s="10" t="str">
        <f t="shared" si="0"/>
        <v>女</v>
      </c>
      <c r="H5" s="10" t="s">
        <v>19</v>
      </c>
      <c r="I5" s="10" t="s">
        <v>20</v>
      </c>
      <c r="J5" s="8" t="s">
        <v>25</v>
      </c>
      <c r="K5" s="11">
        <v>510</v>
      </c>
      <c r="L5" s="12">
        <v>45981</v>
      </c>
      <c r="M5" s="11">
        <v>510</v>
      </c>
      <c r="N5" s="2" t="s">
        <v>26</v>
      </c>
    </row>
    <row r="6" ht="35" customHeight="1" spans="1:14">
      <c r="A6" s="7">
        <v>3</v>
      </c>
      <c r="B6" s="8" t="s">
        <v>15</v>
      </c>
      <c r="C6" s="13" t="s">
        <v>16</v>
      </c>
      <c r="D6" s="8" t="s">
        <v>27</v>
      </c>
      <c r="E6" s="10" t="s">
        <v>28</v>
      </c>
      <c r="F6" s="10">
        <v>34</v>
      </c>
      <c r="G6" s="10" t="s">
        <v>29</v>
      </c>
      <c r="H6" s="10" t="s">
        <v>19</v>
      </c>
      <c r="I6" s="10" t="s">
        <v>20</v>
      </c>
      <c r="J6" s="8" t="s">
        <v>30</v>
      </c>
      <c r="K6" s="11">
        <v>550</v>
      </c>
      <c r="L6" s="12">
        <v>46233</v>
      </c>
      <c r="M6" s="11">
        <v>550</v>
      </c>
      <c r="N6" s="2" t="s">
        <v>26</v>
      </c>
    </row>
    <row r="7" ht="35" customHeight="1" spans="1:14">
      <c r="A7" s="7">
        <v>4</v>
      </c>
      <c r="B7" s="8" t="s">
        <v>15</v>
      </c>
      <c r="C7" s="13" t="s">
        <v>31</v>
      </c>
      <c r="D7" s="8" t="s">
        <v>32</v>
      </c>
      <c r="E7" s="10" t="s">
        <v>33</v>
      </c>
      <c r="F7" s="10">
        <v>35</v>
      </c>
      <c r="G7" s="10" t="str">
        <f t="shared" si="0"/>
        <v>女</v>
      </c>
      <c r="H7" s="10" t="s">
        <v>19</v>
      </c>
      <c r="I7" s="10" t="s">
        <v>20</v>
      </c>
      <c r="J7" s="8" t="s">
        <v>34</v>
      </c>
      <c r="K7" s="14">
        <v>540</v>
      </c>
      <c r="L7" s="12">
        <v>45981</v>
      </c>
      <c r="M7" s="14">
        <v>540</v>
      </c>
      <c r="N7" s="2" t="s">
        <v>26</v>
      </c>
    </row>
    <row r="8" ht="35" customHeight="1" spans="1:14">
      <c r="A8" s="7">
        <v>5</v>
      </c>
      <c r="B8" s="8" t="s">
        <v>15</v>
      </c>
      <c r="C8" s="9" t="s">
        <v>31</v>
      </c>
      <c r="D8" s="8" t="s">
        <v>35</v>
      </c>
      <c r="E8" s="10" t="s">
        <v>36</v>
      </c>
      <c r="F8" s="10">
        <v>47</v>
      </c>
      <c r="G8" s="10" t="str">
        <f t="shared" si="0"/>
        <v>男</v>
      </c>
      <c r="H8" s="10" t="s">
        <v>19</v>
      </c>
      <c r="I8" s="10" t="s">
        <v>20</v>
      </c>
      <c r="J8" s="30" t="s">
        <v>37</v>
      </c>
      <c r="K8" s="14">
        <v>520</v>
      </c>
      <c r="L8" s="12">
        <v>45981</v>
      </c>
      <c r="M8" s="14">
        <v>520</v>
      </c>
      <c r="N8" s="2" t="s">
        <v>22</v>
      </c>
    </row>
    <row r="9" ht="35" customHeight="1" spans="1:14">
      <c r="A9" s="7">
        <v>6</v>
      </c>
      <c r="B9" s="8" t="s">
        <v>15</v>
      </c>
      <c r="C9" s="13" t="s">
        <v>38</v>
      </c>
      <c r="D9" s="15" t="s">
        <v>39</v>
      </c>
      <c r="E9" s="10" t="s">
        <v>40</v>
      </c>
      <c r="F9" s="10">
        <v>46</v>
      </c>
      <c r="G9" s="10" t="str">
        <f t="shared" si="0"/>
        <v>女</v>
      </c>
      <c r="H9" s="10" t="s">
        <v>19</v>
      </c>
      <c r="I9" s="10" t="s">
        <v>20</v>
      </c>
      <c r="J9" s="8" t="s">
        <v>41</v>
      </c>
      <c r="K9" s="11">
        <v>530</v>
      </c>
      <c r="L9" s="12">
        <v>45981</v>
      </c>
      <c r="M9" s="11">
        <v>530</v>
      </c>
      <c r="N9" s="2" t="s">
        <v>22</v>
      </c>
    </row>
    <row r="10" ht="35" customHeight="1" spans="1:14">
      <c r="A10" s="7">
        <v>7</v>
      </c>
      <c r="B10" s="8" t="s">
        <v>15</v>
      </c>
      <c r="C10" s="13" t="s">
        <v>38</v>
      </c>
      <c r="D10" s="16" t="s">
        <v>42</v>
      </c>
      <c r="E10" s="10" t="s">
        <v>43</v>
      </c>
      <c r="F10" s="10">
        <v>46</v>
      </c>
      <c r="G10" s="10" t="str">
        <f t="shared" si="0"/>
        <v>男</v>
      </c>
      <c r="H10" s="10" t="s">
        <v>19</v>
      </c>
      <c r="I10" s="10" t="s">
        <v>20</v>
      </c>
      <c r="J10" s="8" t="s">
        <v>44</v>
      </c>
      <c r="K10" s="11">
        <v>520</v>
      </c>
      <c r="L10" s="12">
        <v>45981</v>
      </c>
      <c r="M10" s="11">
        <v>520</v>
      </c>
      <c r="N10" s="5" t="s">
        <v>26</v>
      </c>
    </row>
    <row r="11" ht="35" customHeight="1" spans="1:14">
      <c r="A11" s="7">
        <v>8</v>
      </c>
      <c r="B11" s="8" t="s">
        <v>15</v>
      </c>
      <c r="C11" s="13" t="s">
        <v>38</v>
      </c>
      <c r="D11" s="16" t="s">
        <v>45</v>
      </c>
      <c r="E11" s="10" t="s">
        <v>46</v>
      </c>
      <c r="F11" s="10">
        <v>43</v>
      </c>
      <c r="G11" s="10" t="str">
        <f t="shared" si="0"/>
        <v>女</v>
      </c>
      <c r="H11" s="10" t="s">
        <v>19</v>
      </c>
      <c r="I11" s="10" t="s">
        <v>20</v>
      </c>
      <c r="J11" s="8" t="s">
        <v>47</v>
      </c>
      <c r="K11" s="11">
        <v>540</v>
      </c>
      <c r="L11" s="12">
        <v>45981</v>
      </c>
      <c r="M11" s="11">
        <v>540</v>
      </c>
      <c r="N11" s="5" t="s">
        <v>26</v>
      </c>
    </row>
    <row r="12" ht="35" customHeight="1" spans="1:14">
      <c r="A12" s="7">
        <v>9</v>
      </c>
      <c r="B12" s="8" t="s">
        <v>15</v>
      </c>
      <c r="C12" s="13" t="s">
        <v>48</v>
      </c>
      <c r="D12" s="8" t="s">
        <v>49</v>
      </c>
      <c r="E12" s="10" t="s">
        <v>50</v>
      </c>
      <c r="F12" s="10">
        <v>39</v>
      </c>
      <c r="G12" s="10" t="s">
        <v>29</v>
      </c>
      <c r="H12" s="10" t="s">
        <v>19</v>
      </c>
      <c r="I12" s="10" t="s">
        <v>20</v>
      </c>
      <c r="J12" s="8" t="s">
        <v>51</v>
      </c>
      <c r="K12" s="14">
        <v>530</v>
      </c>
      <c r="L12" s="12">
        <v>45981</v>
      </c>
      <c r="M12" s="14">
        <v>530</v>
      </c>
      <c r="N12" s="4" t="s">
        <v>26</v>
      </c>
    </row>
    <row r="13" ht="35" customHeight="1" spans="1:14">
      <c r="A13" s="7">
        <v>10</v>
      </c>
      <c r="B13" s="8" t="s">
        <v>15</v>
      </c>
      <c r="C13" s="13" t="s">
        <v>48</v>
      </c>
      <c r="D13" s="16" t="s">
        <v>52</v>
      </c>
      <c r="E13" s="10" t="s">
        <v>53</v>
      </c>
      <c r="F13" s="10">
        <v>39</v>
      </c>
      <c r="G13" s="10" t="str">
        <f t="shared" ref="G13:G21" si="1">IF(OR(LEN(E13)=15,LEN(E13)=18),IF(MOD(MID(E13,15,3)*1,2),"男","女"),#N/A)</f>
        <v>女</v>
      </c>
      <c r="H13" s="10" t="s">
        <v>19</v>
      </c>
      <c r="I13" s="10" t="s">
        <v>20</v>
      </c>
      <c r="J13" s="8" t="s">
        <v>54</v>
      </c>
      <c r="K13" s="14">
        <v>530</v>
      </c>
      <c r="L13" s="12">
        <v>45981</v>
      </c>
      <c r="M13" s="14">
        <v>530</v>
      </c>
      <c r="N13" s="5" t="s">
        <v>26</v>
      </c>
    </row>
    <row r="14" ht="35" customHeight="1" spans="1:14">
      <c r="A14" s="7">
        <v>11</v>
      </c>
      <c r="B14" s="8" t="s">
        <v>15</v>
      </c>
      <c r="C14" s="13" t="s">
        <v>55</v>
      </c>
      <c r="D14" s="16" t="s">
        <v>56</v>
      </c>
      <c r="E14" s="10" t="s">
        <v>57</v>
      </c>
      <c r="F14" s="10">
        <v>53</v>
      </c>
      <c r="G14" s="10" t="str">
        <f t="shared" si="1"/>
        <v>女</v>
      </c>
      <c r="H14" s="10" t="s">
        <v>19</v>
      </c>
      <c r="I14" s="10" t="s">
        <v>20</v>
      </c>
      <c r="J14" s="8" t="s">
        <v>58</v>
      </c>
      <c r="K14" s="14">
        <v>540</v>
      </c>
      <c r="L14" s="12">
        <v>45981</v>
      </c>
      <c r="M14" s="14">
        <v>540</v>
      </c>
      <c r="N14" s="5" t="s">
        <v>26</v>
      </c>
    </row>
    <row r="15" ht="35" customHeight="1" spans="1:14">
      <c r="A15" s="7">
        <v>12</v>
      </c>
      <c r="B15" s="8" t="s">
        <v>15</v>
      </c>
      <c r="C15" s="13" t="s">
        <v>55</v>
      </c>
      <c r="D15" s="16" t="s">
        <v>59</v>
      </c>
      <c r="E15" s="10" t="s">
        <v>60</v>
      </c>
      <c r="F15" s="10">
        <v>57</v>
      </c>
      <c r="G15" s="10" t="str">
        <f t="shared" si="1"/>
        <v>女</v>
      </c>
      <c r="H15" s="10" t="s">
        <v>19</v>
      </c>
      <c r="I15" s="10" t="s">
        <v>20</v>
      </c>
      <c r="J15" s="8" t="s">
        <v>61</v>
      </c>
      <c r="K15" s="14">
        <v>520</v>
      </c>
      <c r="L15" s="12">
        <v>45981</v>
      </c>
      <c r="M15" s="14">
        <v>520</v>
      </c>
      <c r="N15" s="5" t="s">
        <v>26</v>
      </c>
    </row>
    <row r="16" ht="35" customHeight="1" spans="1:14">
      <c r="A16" s="7">
        <v>13</v>
      </c>
      <c r="B16" s="8" t="s">
        <v>15</v>
      </c>
      <c r="C16" s="13" t="s">
        <v>55</v>
      </c>
      <c r="D16" s="16" t="s">
        <v>62</v>
      </c>
      <c r="E16" s="10" t="s">
        <v>63</v>
      </c>
      <c r="F16" s="10">
        <v>58</v>
      </c>
      <c r="G16" s="10" t="str">
        <f t="shared" si="1"/>
        <v>男</v>
      </c>
      <c r="H16" s="10" t="s">
        <v>19</v>
      </c>
      <c r="I16" s="10" t="s">
        <v>20</v>
      </c>
      <c r="J16" s="8" t="s">
        <v>64</v>
      </c>
      <c r="K16" s="14">
        <v>530</v>
      </c>
      <c r="L16" s="12">
        <v>45981</v>
      </c>
      <c r="M16" s="14">
        <v>530</v>
      </c>
      <c r="N16" s="5" t="s">
        <v>26</v>
      </c>
    </row>
    <row r="17" ht="35" customHeight="1" spans="1:14">
      <c r="A17" s="7">
        <v>14</v>
      </c>
      <c r="B17" s="8" t="s">
        <v>15</v>
      </c>
      <c r="C17" s="13" t="s">
        <v>55</v>
      </c>
      <c r="D17" s="16" t="s">
        <v>65</v>
      </c>
      <c r="E17" s="10" t="s">
        <v>66</v>
      </c>
      <c r="F17" s="10">
        <v>39</v>
      </c>
      <c r="G17" s="10" t="str">
        <f t="shared" si="1"/>
        <v>男</v>
      </c>
      <c r="H17" s="10" t="s">
        <v>19</v>
      </c>
      <c r="I17" s="10" t="s">
        <v>20</v>
      </c>
      <c r="J17" s="8" t="s">
        <v>67</v>
      </c>
      <c r="K17" s="14">
        <v>530</v>
      </c>
      <c r="L17" s="12">
        <v>45981</v>
      </c>
      <c r="M17" s="14">
        <v>530</v>
      </c>
      <c r="N17" s="5" t="s">
        <v>26</v>
      </c>
    </row>
    <row r="18" ht="35" customHeight="1" spans="1:14">
      <c r="A18" s="7">
        <v>15</v>
      </c>
      <c r="B18" s="8" t="s">
        <v>15</v>
      </c>
      <c r="C18" s="13" t="s">
        <v>68</v>
      </c>
      <c r="D18" s="8" t="s">
        <v>69</v>
      </c>
      <c r="E18" s="10" t="s">
        <v>50</v>
      </c>
      <c r="F18" s="10">
        <v>34</v>
      </c>
      <c r="G18" s="10" t="str">
        <f t="shared" si="1"/>
        <v>女</v>
      </c>
      <c r="H18" s="10" t="s">
        <v>19</v>
      </c>
      <c r="I18" s="10" t="s">
        <v>20</v>
      </c>
      <c r="J18" s="8" t="s">
        <v>70</v>
      </c>
      <c r="K18" s="14">
        <v>530</v>
      </c>
      <c r="L18" s="12">
        <v>45981</v>
      </c>
      <c r="M18" s="14">
        <v>530</v>
      </c>
      <c r="N18" s="2" t="s">
        <v>22</v>
      </c>
    </row>
    <row r="19" ht="35" customHeight="1" spans="1:14">
      <c r="A19" s="7">
        <v>16</v>
      </c>
      <c r="B19" s="8" t="s">
        <v>15</v>
      </c>
      <c r="C19" s="13" t="s">
        <v>68</v>
      </c>
      <c r="D19" s="8" t="s">
        <v>71</v>
      </c>
      <c r="E19" s="10" t="s">
        <v>72</v>
      </c>
      <c r="F19" s="10">
        <v>44</v>
      </c>
      <c r="G19" s="10" t="str">
        <f t="shared" si="1"/>
        <v>女</v>
      </c>
      <c r="H19" s="10" t="s">
        <v>19</v>
      </c>
      <c r="I19" s="10" t="s">
        <v>20</v>
      </c>
      <c r="J19" s="8" t="s">
        <v>73</v>
      </c>
      <c r="K19" s="14">
        <v>530</v>
      </c>
      <c r="L19" s="12">
        <v>45981</v>
      </c>
      <c r="M19" s="14">
        <v>530</v>
      </c>
      <c r="N19" s="2" t="s">
        <v>22</v>
      </c>
    </row>
    <row r="20" ht="35" customHeight="1" spans="1:14">
      <c r="A20" s="7">
        <v>17</v>
      </c>
      <c r="B20" s="8" t="s">
        <v>15</v>
      </c>
      <c r="C20" s="13" t="s">
        <v>68</v>
      </c>
      <c r="D20" s="8" t="s">
        <v>74</v>
      </c>
      <c r="E20" s="10" t="s">
        <v>75</v>
      </c>
      <c r="F20" s="10">
        <v>52</v>
      </c>
      <c r="G20" s="10" t="str">
        <f t="shared" si="1"/>
        <v>女</v>
      </c>
      <c r="H20" s="10" t="s">
        <v>19</v>
      </c>
      <c r="I20" s="10" t="s">
        <v>20</v>
      </c>
      <c r="J20" s="8" t="s">
        <v>76</v>
      </c>
      <c r="K20" s="14">
        <v>530</v>
      </c>
      <c r="L20" s="12">
        <v>45981</v>
      </c>
      <c r="M20" s="14">
        <v>530</v>
      </c>
      <c r="N20" s="2" t="s">
        <v>22</v>
      </c>
    </row>
    <row r="21" ht="35" customHeight="1" spans="1:14">
      <c r="A21" s="7">
        <v>18</v>
      </c>
      <c r="B21" s="8" t="s">
        <v>15</v>
      </c>
      <c r="C21" s="13" t="s">
        <v>68</v>
      </c>
      <c r="D21" s="8" t="s">
        <v>77</v>
      </c>
      <c r="E21" s="10" t="s">
        <v>78</v>
      </c>
      <c r="F21" s="10">
        <v>45</v>
      </c>
      <c r="G21" s="10" t="str">
        <f t="shared" si="1"/>
        <v>男</v>
      </c>
      <c r="H21" s="10" t="s">
        <v>19</v>
      </c>
      <c r="I21" s="10" t="s">
        <v>20</v>
      </c>
      <c r="J21" s="8" t="s">
        <v>79</v>
      </c>
      <c r="K21" s="14">
        <v>530</v>
      </c>
      <c r="L21" s="12">
        <v>46311</v>
      </c>
      <c r="M21" s="14">
        <v>530</v>
      </c>
      <c r="N21" s="5" t="s">
        <v>26</v>
      </c>
    </row>
    <row r="22" ht="35" customHeight="1" spans="1:14">
      <c r="A22" s="7">
        <v>19</v>
      </c>
      <c r="B22" s="8" t="s">
        <v>15</v>
      </c>
      <c r="C22" s="13" t="s">
        <v>68</v>
      </c>
      <c r="D22" s="16" t="s">
        <v>80</v>
      </c>
      <c r="E22" s="10" t="s">
        <v>81</v>
      </c>
      <c r="F22" s="10">
        <v>35</v>
      </c>
      <c r="G22" s="10" t="s">
        <v>29</v>
      </c>
      <c r="H22" s="10" t="s">
        <v>19</v>
      </c>
      <c r="I22" s="10" t="s">
        <v>20</v>
      </c>
      <c r="J22" s="8" t="s">
        <v>82</v>
      </c>
      <c r="K22" s="14">
        <v>530</v>
      </c>
      <c r="L22" s="12">
        <v>46233</v>
      </c>
      <c r="M22" s="14">
        <v>530</v>
      </c>
      <c r="N22" s="2" t="s">
        <v>22</v>
      </c>
    </row>
    <row r="23" ht="35" customHeight="1" spans="1:14">
      <c r="A23" s="7">
        <v>20</v>
      </c>
      <c r="B23" s="8" t="s">
        <v>15</v>
      </c>
      <c r="C23" s="13" t="s">
        <v>83</v>
      </c>
      <c r="D23" s="16" t="s">
        <v>84</v>
      </c>
      <c r="E23" s="10" t="s">
        <v>18</v>
      </c>
      <c r="F23" s="10">
        <v>50</v>
      </c>
      <c r="G23" s="10" t="str">
        <f t="shared" ref="G23:G31" si="2">IF(OR(LEN(E23)=15,LEN(E23)=18),IF(MOD(MID(E23,15,3)*1,2),"男","女"),#N/A)</f>
        <v>男</v>
      </c>
      <c r="H23" s="10" t="s">
        <v>19</v>
      </c>
      <c r="I23" s="10" t="s">
        <v>20</v>
      </c>
      <c r="J23" s="8" t="s">
        <v>85</v>
      </c>
      <c r="K23" s="14">
        <v>520</v>
      </c>
      <c r="L23" s="12">
        <v>46311</v>
      </c>
      <c r="M23" s="14">
        <v>520</v>
      </c>
      <c r="N23" s="5" t="s">
        <v>26</v>
      </c>
    </row>
    <row r="24" ht="35" customHeight="1" spans="1:14">
      <c r="A24" s="7">
        <v>21</v>
      </c>
      <c r="B24" s="8" t="s">
        <v>15</v>
      </c>
      <c r="C24" s="13" t="s">
        <v>83</v>
      </c>
      <c r="D24" s="16" t="s">
        <v>86</v>
      </c>
      <c r="E24" s="10" t="s">
        <v>87</v>
      </c>
      <c r="F24" s="10">
        <v>45</v>
      </c>
      <c r="G24" s="10" t="str">
        <f t="shared" si="2"/>
        <v>女</v>
      </c>
      <c r="H24" s="10" t="s">
        <v>19</v>
      </c>
      <c r="I24" s="10" t="s">
        <v>20</v>
      </c>
      <c r="J24" s="8" t="s">
        <v>88</v>
      </c>
      <c r="K24" s="14">
        <v>540</v>
      </c>
      <c r="L24" s="12">
        <v>46311</v>
      </c>
      <c r="M24" s="14">
        <v>540</v>
      </c>
      <c r="N24" s="5" t="s">
        <v>26</v>
      </c>
    </row>
    <row r="25" ht="35" customHeight="1" spans="1:14">
      <c r="A25" s="7">
        <v>22</v>
      </c>
      <c r="B25" s="8" t="s">
        <v>15</v>
      </c>
      <c r="C25" s="9" t="s">
        <v>89</v>
      </c>
      <c r="D25" s="16" t="s">
        <v>90</v>
      </c>
      <c r="E25" s="10" t="s">
        <v>91</v>
      </c>
      <c r="F25" s="10">
        <v>44</v>
      </c>
      <c r="G25" s="10" t="str">
        <f t="shared" si="2"/>
        <v>男</v>
      </c>
      <c r="H25" s="10" t="s">
        <v>19</v>
      </c>
      <c r="I25" s="10" t="s">
        <v>20</v>
      </c>
      <c r="J25" s="8" t="s">
        <v>92</v>
      </c>
      <c r="K25" s="11">
        <v>530</v>
      </c>
      <c r="L25" s="12">
        <v>46142</v>
      </c>
      <c r="M25" s="11">
        <v>530</v>
      </c>
      <c r="N25" s="2" t="s">
        <v>22</v>
      </c>
    </row>
    <row r="26" ht="35" customHeight="1" spans="1:14">
      <c r="A26" s="7">
        <v>23</v>
      </c>
      <c r="B26" s="8" t="s">
        <v>15</v>
      </c>
      <c r="C26" s="9" t="s">
        <v>93</v>
      </c>
      <c r="D26" s="16" t="s">
        <v>94</v>
      </c>
      <c r="E26" s="10" t="s">
        <v>95</v>
      </c>
      <c r="F26" s="10">
        <v>47</v>
      </c>
      <c r="G26" s="10" t="str">
        <f t="shared" si="2"/>
        <v>男</v>
      </c>
      <c r="H26" s="10" t="s">
        <v>19</v>
      </c>
      <c r="I26" s="10" t="s">
        <v>20</v>
      </c>
      <c r="J26" s="8" t="s">
        <v>96</v>
      </c>
      <c r="K26" s="17">
        <v>510</v>
      </c>
      <c r="L26" s="12">
        <v>46142</v>
      </c>
      <c r="M26" s="17">
        <v>510</v>
      </c>
      <c r="N26" s="2" t="s">
        <v>22</v>
      </c>
    </row>
    <row r="27" ht="35" customHeight="1" spans="1:14">
      <c r="A27" s="7">
        <v>24</v>
      </c>
      <c r="B27" s="8" t="s">
        <v>15</v>
      </c>
      <c r="C27" s="18" t="s">
        <v>93</v>
      </c>
      <c r="D27" s="16" t="s">
        <v>97</v>
      </c>
      <c r="E27" s="10" t="s">
        <v>78</v>
      </c>
      <c r="F27" s="10">
        <v>26</v>
      </c>
      <c r="G27" s="10" t="str">
        <f t="shared" si="2"/>
        <v>男</v>
      </c>
      <c r="H27" s="10" t="s">
        <v>19</v>
      </c>
      <c r="I27" s="10" t="s">
        <v>20</v>
      </c>
      <c r="J27" s="8" t="s">
        <v>98</v>
      </c>
      <c r="K27" s="17">
        <v>550</v>
      </c>
      <c r="L27" s="12">
        <v>46142</v>
      </c>
      <c r="M27" s="17">
        <v>550</v>
      </c>
      <c r="N27" s="2" t="s">
        <v>26</v>
      </c>
    </row>
    <row r="28" ht="35" customHeight="1" spans="1:14">
      <c r="A28" s="7">
        <v>25</v>
      </c>
      <c r="B28" s="8" t="s">
        <v>15</v>
      </c>
      <c r="C28" s="13" t="s">
        <v>99</v>
      </c>
      <c r="D28" s="8" t="s">
        <v>100</v>
      </c>
      <c r="E28" s="10" t="s">
        <v>101</v>
      </c>
      <c r="F28" s="10">
        <v>58</v>
      </c>
      <c r="G28" s="10" t="str">
        <f t="shared" si="2"/>
        <v>男</v>
      </c>
      <c r="H28" s="10" t="s">
        <v>19</v>
      </c>
      <c r="I28" s="10" t="s">
        <v>20</v>
      </c>
      <c r="J28" s="8" t="s">
        <v>102</v>
      </c>
      <c r="K28" s="11">
        <v>530</v>
      </c>
      <c r="L28" s="12">
        <v>46311</v>
      </c>
      <c r="M28" s="11">
        <v>530</v>
      </c>
      <c r="N28" s="5" t="s">
        <v>26</v>
      </c>
    </row>
    <row r="29" ht="35" customHeight="1" spans="1:14">
      <c r="A29" s="7">
        <v>26</v>
      </c>
      <c r="B29" s="18" t="s">
        <v>15</v>
      </c>
      <c r="C29" s="13" t="s">
        <v>99</v>
      </c>
      <c r="D29" s="8" t="s">
        <v>103</v>
      </c>
      <c r="E29" s="10" t="s">
        <v>104</v>
      </c>
      <c r="F29" s="10">
        <v>59</v>
      </c>
      <c r="G29" s="10" t="str">
        <f t="shared" si="2"/>
        <v>男</v>
      </c>
      <c r="H29" s="10" t="s">
        <v>19</v>
      </c>
      <c r="I29" s="10" t="s">
        <v>20</v>
      </c>
      <c r="J29" s="8" t="s">
        <v>105</v>
      </c>
      <c r="K29" s="11">
        <v>530</v>
      </c>
      <c r="L29" s="12">
        <v>46311</v>
      </c>
      <c r="M29" s="11">
        <v>530</v>
      </c>
      <c r="N29" s="5" t="s">
        <v>26</v>
      </c>
    </row>
    <row r="30" ht="35" customHeight="1" spans="1:14">
      <c r="A30" s="7">
        <v>27</v>
      </c>
      <c r="B30" s="18" t="s">
        <v>15</v>
      </c>
      <c r="C30" s="13" t="s">
        <v>99</v>
      </c>
      <c r="D30" s="8" t="s">
        <v>106</v>
      </c>
      <c r="E30" s="10" t="s">
        <v>104</v>
      </c>
      <c r="F30" s="10">
        <v>63</v>
      </c>
      <c r="G30" s="10" t="str">
        <f t="shared" si="2"/>
        <v>男</v>
      </c>
      <c r="H30" s="10" t="s">
        <v>19</v>
      </c>
      <c r="I30" s="10" t="s">
        <v>20</v>
      </c>
      <c r="J30" s="8" t="s">
        <v>107</v>
      </c>
      <c r="K30" s="11">
        <v>530</v>
      </c>
      <c r="L30" s="12">
        <v>46311</v>
      </c>
      <c r="M30" s="11">
        <v>530</v>
      </c>
      <c r="N30" s="2" t="s">
        <v>22</v>
      </c>
    </row>
    <row r="31" ht="35" customHeight="1" spans="1:14">
      <c r="A31" s="7">
        <v>28</v>
      </c>
      <c r="B31" s="18" t="s">
        <v>15</v>
      </c>
      <c r="C31" s="9" t="s">
        <v>99</v>
      </c>
      <c r="D31" s="16" t="s">
        <v>108</v>
      </c>
      <c r="E31" s="10" t="s">
        <v>109</v>
      </c>
      <c r="F31" s="10">
        <v>62</v>
      </c>
      <c r="G31" s="10" t="str">
        <f t="shared" si="2"/>
        <v>女</v>
      </c>
      <c r="H31" s="10" t="s">
        <v>19</v>
      </c>
      <c r="I31" s="10" t="s">
        <v>20</v>
      </c>
      <c r="J31" s="8" t="s">
        <v>110</v>
      </c>
      <c r="K31" s="11">
        <v>530</v>
      </c>
      <c r="L31" s="12">
        <v>46142</v>
      </c>
      <c r="M31" s="11">
        <v>530</v>
      </c>
      <c r="N31" s="2" t="s">
        <v>22</v>
      </c>
    </row>
    <row r="32" ht="35" customHeight="1" spans="1:14">
      <c r="A32" s="7">
        <v>29</v>
      </c>
      <c r="B32" s="18" t="s">
        <v>15</v>
      </c>
      <c r="C32" s="9" t="s">
        <v>99</v>
      </c>
      <c r="D32" s="15" t="s">
        <v>111</v>
      </c>
      <c r="E32" s="10" t="s">
        <v>112</v>
      </c>
      <c r="F32" s="10">
        <v>45</v>
      </c>
      <c r="G32" s="10" t="s">
        <v>113</v>
      </c>
      <c r="H32" s="10" t="s">
        <v>19</v>
      </c>
      <c r="I32" s="10" t="s">
        <v>20</v>
      </c>
      <c r="J32" s="8" t="s">
        <v>114</v>
      </c>
      <c r="K32" s="11">
        <v>530</v>
      </c>
      <c r="L32" s="12">
        <v>46233</v>
      </c>
      <c r="M32" s="11">
        <v>530</v>
      </c>
      <c r="N32" s="2" t="s">
        <v>22</v>
      </c>
    </row>
    <row r="33" ht="35" customHeight="1" spans="1:14">
      <c r="A33" s="7">
        <v>30</v>
      </c>
      <c r="B33" s="18" t="s">
        <v>15</v>
      </c>
      <c r="C33" s="9" t="s">
        <v>99</v>
      </c>
      <c r="D33" s="15" t="s">
        <v>115</v>
      </c>
      <c r="E33" s="10" t="s">
        <v>116</v>
      </c>
      <c r="F33" s="10">
        <v>42</v>
      </c>
      <c r="G33" s="10" t="s">
        <v>113</v>
      </c>
      <c r="H33" s="10" t="s">
        <v>19</v>
      </c>
      <c r="I33" s="10" t="s">
        <v>20</v>
      </c>
      <c r="J33" s="8" t="s">
        <v>117</v>
      </c>
      <c r="K33" s="11">
        <v>530</v>
      </c>
      <c r="L33" s="12">
        <v>46172</v>
      </c>
      <c r="M33" s="11">
        <v>530</v>
      </c>
      <c r="N33" s="2" t="s">
        <v>22</v>
      </c>
    </row>
    <row r="34" ht="35" customHeight="1" spans="1:14">
      <c r="A34" s="7">
        <v>31</v>
      </c>
      <c r="B34" s="18" t="s">
        <v>15</v>
      </c>
      <c r="C34" s="13" t="s">
        <v>118</v>
      </c>
      <c r="D34" s="16" t="s">
        <v>119</v>
      </c>
      <c r="E34" s="10" t="s">
        <v>120</v>
      </c>
      <c r="F34" s="10">
        <v>39</v>
      </c>
      <c r="G34" s="10" t="str">
        <f t="shared" ref="G34:G41" si="3">IF(OR(LEN(E34)=15,LEN(E34)=18),IF(MOD(MID(E34,15,3)*1,2),"男","女"),#N/A)</f>
        <v>女</v>
      </c>
      <c r="H34" s="10" t="s">
        <v>19</v>
      </c>
      <c r="I34" s="10" t="s">
        <v>20</v>
      </c>
      <c r="J34" s="8" t="s">
        <v>121</v>
      </c>
      <c r="K34" s="17">
        <v>540</v>
      </c>
      <c r="L34" s="12">
        <v>46311</v>
      </c>
      <c r="M34" s="17">
        <v>540</v>
      </c>
      <c r="N34" s="19" t="s">
        <v>26</v>
      </c>
    </row>
    <row r="35" ht="35" customHeight="1" spans="1:14">
      <c r="A35" s="7">
        <v>32</v>
      </c>
      <c r="B35" s="18" t="s">
        <v>15</v>
      </c>
      <c r="C35" s="13" t="s">
        <v>118</v>
      </c>
      <c r="D35" s="16" t="s">
        <v>122</v>
      </c>
      <c r="E35" s="10" t="s">
        <v>123</v>
      </c>
      <c r="F35" s="10">
        <v>45</v>
      </c>
      <c r="G35" s="10" t="str">
        <f t="shared" si="3"/>
        <v>女</v>
      </c>
      <c r="H35" s="10" t="s">
        <v>19</v>
      </c>
      <c r="I35" s="10" t="s">
        <v>20</v>
      </c>
      <c r="J35" s="8" t="s">
        <v>124</v>
      </c>
      <c r="K35" s="11">
        <v>520</v>
      </c>
      <c r="L35" s="12">
        <v>46311</v>
      </c>
      <c r="M35" s="11">
        <v>520</v>
      </c>
      <c r="N35" s="19" t="s">
        <v>26</v>
      </c>
    </row>
    <row r="36" ht="35" customHeight="1" spans="1:14">
      <c r="A36" s="7">
        <v>33</v>
      </c>
      <c r="B36" s="13" t="s">
        <v>15</v>
      </c>
      <c r="C36" s="13" t="s">
        <v>125</v>
      </c>
      <c r="D36" s="8" t="s">
        <v>126</v>
      </c>
      <c r="E36" s="10" t="s">
        <v>127</v>
      </c>
      <c r="F36" s="10">
        <v>54</v>
      </c>
      <c r="G36" s="10" t="str">
        <f t="shared" si="3"/>
        <v>女</v>
      </c>
      <c r="H36" s="10" t="s">
        <v>19</v>
      </c>
      <c r="I36" s="10" t="s">
        <v>20</v>
      </c>
      <c r="J36" s="8" t="s">
        <v>128</v>
      </c>
      <c r="K36" s="11">
        <v>530</v>
      </c>
      <c r="L36" s="12">
        <v>46311</v>
      </c>
      <c r="M36" s="11">
        <v>530</v>
      </c>
      <c r="N36" s="19" t="s">
        <v>26</v>
      </c>
    </row>
    <row r="37" ht="35" customHeight="1" spans="1:14">
      <c r="A37" s="7">
        <v>34</v>
      </c>
      <c r="B37" s="13" t="s">
        <v>15</v>
      </c>
      <c r="C37" s="9" t="s">
        <v>125</v>
      </c>
      <c r="D37" s="20" t="s">
        <v>129</v>
      </c>
      <c r="E37" s="10" t="s">
        <v>130</v>
      </c>
      <c r="F37" s="10">
        <v>51</v>
      </c>
      <c r="G37" s="10" t="str">
        <f t="shared" si="3"/>
        <v>男</v>
      </c>
      <c r="H37" s="10" t="s">
        <v>19</v>
      </c>
      <c r="I37" s="10" t="s">
        <v>20</v>
      </c>
      <c r="J37" s="8" t="s">
        <v>131</v>
      </c>
      <c r="K37" s="11">
        <v>530</v>
      </c>
      <c r="L37" s="12">
        <v>46311</v>
      </c>
      <c r="M37" s="11">
        <v>530</v>
      </c>
      <c r="N37" s="19" t="s">
        <v>26</v>
      </c>
    </row>
    <row r="38" ht="35" customHeight="1" spans="1:14">
      <c r="A38" s="7">
        <v>35</v>
      </c>
      <c r="B38" s="7" t="s">
        <v>132</v>
      </c>
      <c r="C38" s="21" t="s">
        <v>133</v>
      </c>
      <c r="D38" s="20" t="s">
        <v>134</v>
      </c>
      <c r="E38" s="22" t="s">
        <v>135</v>
      </c>
      <c r="F38" s="23">
        <v>39</v>
      </c>
      <c r="G38" s="23" t="str">
        <f t="shared" si="3"/>
        <v>女</v>
      </c>
      <c r="H38" s="23" t="s">
        <v>19</v>
      </c>
      <c r="I38" s="23" t="s">
        <v>20</v>
      </c>
      <c r="J38" s="20" t="s">
        <v>136</v>
      </c>
      <c r="K38" s="23">
        <v>520</v>
      </c>
      <c r="L38" s="12">
        <v>46311</v>
      </c>
      <c r="M38" s="23">
        <v>520</v>
      </c>
      <c r="N38" s="20" t="s">
        <v>26</v>
      </c>
    </row>
    <row r="39" ht="35" customHeight="1" spans="1:14">
      <c r="A39" s="7">
        <v>36</v>
      </c>
      <c r="B39" s="7" t="s">
        <v>132</v>
      </c>
      <c r="C39" s="21" t="s">
        <v>133</v>
      </c>
      <c r="D39" s="8" t="s">
        <v>137</v>
      </c>
      <c r="E39" s="22" t="s">
        <v>138</v>
      </c>
      <c r="F39" s="23">
        <v>53</v>
      </c>
      <c r="G39" s="23" t="str">
        <f t="shared" si="3"/>
        <v>女</v>
      </c>
      <c r="H39" s="23" t="s">
        <v>19</v>
      </c>
      <c r="I39" s="23" t="s">
        <v>20</v>
      </c>
      <c r="J39" s="20" t="s">
        <v>139</v>
      </c>
      <c r="K39" s="23">
        <v>550</v>
      </c>
      <c r="L39" s="12">
        <v>46311</v>
      </c>
      <c r="M39" s="23">
        <v>550</v>
      </c>
      <c r="N39" s="20" t="s">
        <v>26</v>
      </c>
    </row>
    <row r="40" ht="35" customHeight="1" spans="1:14">
      <c r="A40" s="7">
        <v>37</v>
      </c>
      <c r="B40" s="7" t="s">
        <v>132</v>
      </c>
      <c r="C40" s="21" t="s">
        <v>140</v>
      </c>
      <c r="D40" s="20" t="s">
        <v>141</v>
      </c>
      <c r="E40" s="22" t="s">
        <v>142</v>
      </c>
      <c r="F40" s="23">
        <v>58</v>
      </c>
      <c r="G40" s="23" t="str">
        <f t="shared" si="3"/>
        <v>男</v>
      </c>
      <c r="H40" s="23" t="s">
        <v>19</v>
      </c>
      <c r="I40" s="23" t="s">
        <v>20</v>
      </c>
      <c r="J40" s="20" t="s">
        <v>143</v>
      </c>
      <c r="K40" s="23">
        <v>530</v>
      </c>
      <c r="L40" s="12">
        <v>46311</v>
      </c>
      <c r="M40" s="23">
        <v>530</v>
      </c>
      <c r="N40" s="20" t="s">
        <v>26</v>
      </c>
    </row>
    <row r="41" ht="35" customHeight="1" spans="1:14">
      <c r="A41" s="7">
        <v>38</v>
      </c>
      <c r="B41" s="7" t="s">
        <v>132</v>
      </c>
      <c r="C41" s="21" t="s">
        <v>144</v>
      </c>
      <c r="D41" s="21" t="s">
        <v>145</v>
      </c>
      <c r="E41" s="22" t="s">
        <v>146</v>
      </c>
      <c r="F41" s="23">
        <v>58</v>
      </c>
      <c r="G41" s="23" t="str">
        <f t="shared" si="3"/>
        <v>女</v>
      </c>
      <c r="H41" s="23" t="s">
        <v>19</v>
      </c>
      <c r="I41" s="23" t="s">
        <v>20</v>
      </c>
      <c r="J41" s="20" t="s">
        <v>147</v>
      </c>
      <c r="K41" s="23">
        <v>410</v>
      </c>
      <c r="L41" s="12">
        <v>46197</v>
      </c>
      <c r="M41" s="23">
        <v>410</v>
      </c>
      <c r="N41" s="7" t="s">
        <v>26</v>
      </c>
    </row>
    <row r="42" ht="35" customHeight="1" spans="1:14">
      <c r="A42" s="7">
        <v>39</v>
      </c>
      <c r="B42" s="7" t="s">
        <v>148</v>
      </c>
      <c r="C42" s="2" t="s">
        <v>149</v>
      </c>
      <c r="D42" s="2" t="s">
        <v>150</v>
      </c>
      <c r="E42" s="24" t="s">
        <v>151</v>
      </c>
      <c r="F42" s="4">
        <v>47</v>
      </c>
      <c r="G42" s="4" t="s">
        <v>29</v>
      </c>
      <c r="H42" s="24" t="s">
        <v>19</v>
      </c>
      <c r="I42" s="24" t="s">
        <v>20</v>
      </c>
      <c r="J42" s="5" t="s">
        <v>152</v>
      </c>
      <c r="K42" s="25">
        <v>520</v>
      </c>
      <c r="L42" s="12">
        <v>46106</v>
      </c>
      <c r="M42" s="25">
        <f>K42</f>
        <v>520</v>
      </c>
      <c r="N42" s="2"/>
    </row>
    <row r="43" ht="35" customHeight="1" spans="1:14">
      <c r="A43" s="2"/>
      <c r="B43" s="26" t="s">
        <v>153</v>
      </c>
      <c r="C43" s="26"/>
      <c r="D43" s="26"/>
      <c r="E43" s="27"/>
      <c r="F43" s="26"/>
      <c r="G43" s="26"/>
      <c r="H43" s="26"/>
      <c r="I43" s="26"/>
      <c r="J43" s="26"/>
      <c r="K43" s="28">
        <f>SUM(K4:K42)</f>
        <v>20550</v>
      </c>
      <c r="L43" s="12"/>
      <c r="M43" s="28"/>
      <c r="N43" s="29"/>
    </row>
  </sheetData>
  <mergeCells count="1">
    <mergeCell ref="A1:N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莲</cp:lastModifiedBy>
  <dcterms:created xsi:type="dcterms:W3CDTF">2025-12-18T02:16:00Z</dcterms:created>
  <dcterms:modified xsi:type="dcterms:W3CDTF">2025-12-18T07:08:17Z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C51688150A2943F088817C68118F1426_13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