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<sst xmlns="http://schemas.openxmlformats.org/spreadsheetml/2006/main" count="219" uniqueCount="103">
  <si>
    <t>2026年5月示范区乡村公益岗位人员补贴明细</t>
  </si>
  <si>
    <t>序号</t>
  </si>
  <si>
    <t>乡（街道）</t>
  </si>
  <si>
    <t>村别</t>
  </si>
  <si>
    <t>姓名</t>
  </si>
  <si>
    <t>身份证号码</t>
  </si>
  <si>
    <t>年龄</t>
  </si>
  <si>
    <t>性别</t>
  </si>
  <si>
    <t>聘用岗位</t>
  </si>
  <si>
    <t>岗位类型</t>
  </si>
  <si>
    <t>银行账号</t>
  </si>
  <si>
    <t>岗位补贴金额</t>
  </si>
  <si>
    <t>意外伤害保险补贴</t>
  </si>
  <si>
    <t>缴纳日期</t>
  </si>
  <si>
    <t>合计金额</t>
  </si>
  <si>
    <t>备注</t>
  </si>
  <si>
    <t>新店乡</t>
  </si>
  <si>
    <t>大占头村</t>
  </si>
  <si>
    <t>田永丛</t>
  </si>
  <si>
    <t>41292****512254718</t>
  </si>
  <si>
    <t>保洁员</t>
  </si>
  <si>
    <t>非全日制</t>
  </si>
  <si>
    <t>623059****01886198</t>
  </si>
  <si>
    <t>已缴纳</t>
  </si>
  <si>
    <t>监测户</t>
  </si>
  <si>
    <t>左龙伟</t>
  </si>
  <si>
    <t>41292****811262985</t>
  </si>
  <si>
    <t>623059****01102380</t>
  </si>
  <si>
    <t>脱贫户</t>
  </si>
  <si>
    <t>陆玉秀</t>
  </si>
  <si>
    <t>65280****009047029</t>
  </si>
  <si>
    <t>女</t>
  </si>
  <si>
    <t>623059****02783188</t>
  </si>
  <si>
    <t>惠庄村</t>
  </si>
  <si>
    <t>全玲</t>
  </si>
  <si>
    <t>41292****911194746</t>
  </si>
  <si>
    <t>623059****00487899</t>
  </si>
  <si>
    <t>杨兴均</t>
  </si>
  <si>
    <t>41292****808064753</t>
  </si>
  <si>
    <t>623059****02702477</t>
  </si>
  <si>
    <t>贾庄村</t>
  </si>
  <si>
    <t>田小勤</t>
  </si>
  <si>
    <t>41130****905266048</t>
  </si>
  <si>
    <t>623059****00636057</t>
  </si>
  <si>
    <t>阡陌营村</t>
  </si>
  <si>
    <t>杨新英</t>
  </si>
  <si>
    <t>41130****111195726</t>
  </si>
  <si>
    <t>623059****01909503</t>
  </si>
  <si>
    <t>陈天凤</t>
  </si>
  <si>
    <t>41130****108265741</t>
  </si>
  <si>
    <t>623059****00652013</t>
  </si>
  <si>
    <t>段文秀</t>
  </si>
  <si>
    <t>41292****302134769</t>
  </si>
  <si>
    <t>623059****00652500</t>
  </si>
  <si>
    <t>邹冬阳</t>
  </si>
  <si>
    <t>41130****904125766</t>
  </si>
  <si>
    <t>623059****00668324</t>
  </si>
  <si>
    <t>魏谟庄村</t>
  </si>
  <si>
    <t>李成帅</t>
  </si>
  <si>
    <t>41130****109115737</t>
  </si>
  <si>
    <t>623059****01948964</t>
  </si>
  <si>
    <t>新店村</t>
  </si>
  <si>
    <t>朱东生</t>
  </si>
  <si>
    <t>41292****812054750</t>
  </si>
  <si>
    <t>623059****00518479</t>
  </si>
  <si>
    <t>刘文明</t>
  </si>
  <si>
    <t>41130****905235718</t>
  </si>
  <si>
    <t>623059****01917480</t>
  </si>
  <si>
    <t>张楼村</t>
  </si>
  <si>
    <t>高德奇</t>
  </si>
  <si>
    <t>41292****211204712</t>
  </si>
  <si>
    <t>623059****00669439</t>
  </si>
  <si>
    <t>范德令</t>
  </si>
  <si>
    <t>41292****212204722</t>
  </si>
  <si>
    <t>623059****02603709</t>
  </si>
  <si>
    <t>李恒</t>
  </si>
  <si>
    <t>41130****006105755</t>
  </si>
  <si>
    <t>男</t>
  </si>
  <si>
    <t>623059****00671252</t>
  </si>
  <si>
    <t>徐泽奎</t>
  </si>
  <si>
    <t>41130****303155732</t>
  </si>
  <si>
    <t>623059****02852470</t>
  </si>
  <si>
    <t>周营村</t>
  </si>
  <si>
    <t>马冬元</t>
  </si>
  <si>
    <t>41292****40228473X</t>
  </si>
  <si>
    <t>623059****02540786</t>
  </si>
  <si>
    <t>枣林街道</t>
  </si>
  <si>
    <t>李营村</t>
  </si>
  <si>
    <t>王冬各</t>
  </si>
  <si>
    <t>41130****61012512X</t>
  </si>
  <si>
    <t>623059****02886403</t>
  </si>
  <si>
    <t>李延平</t>
  </si>
  <si>
    <t>41292****210023922</t>
  </si>
  <si>
    <t>623059****02933783</t>
  </si>
  <si>
    <t>樊营村</t>
  </si>
  <si>
    <t>徐志强</t>
  </si>
  <si>
    <t>41292****705093936</t>
  </si>
  <si>
    <t>621756****099727008</t>
  </si>
  <si>
    <t>夏营村</t>
  </si>
  <si>
    <t>金贵英</t>
  </si>
  <si>
    <t>41292****711143944</t>
  </si>
  <si>
    <t>621756****099825877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</si>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</sst>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Arial"/>
      <charset val="0"/>
    </font>
    <font>
      <sz val="10"/>
      <name val="宋体"/>
      <charset val="0"/>
    </font>
    <font>
      <sz val="11"/>
      <color theme="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tabSelected="1" workbookViewId="0">
      <selection activeCell="B3" sqref="B3"/>
    </sheetView>
  </sheetViews>
  <sheetFormatPr defaultColWidth="8" defaultRowHeight="24.95" customHeight="1"/>
  <cols>
    <col min="1" max="1" width="8.375" style="5" customWidth="1"/>
    <col min="2" max="2" width="14.25" style="6" customWidth="1"/>
    <col min="3" max="4" width="10.625" style="5" customWidth="1"/>
    <col min="5" max="5" width="21.25" style="7" customWidth="1"/>
    <col min="6" max="7" width="8.375" style="8" customWidth="1"/>
    <col min="8" max="9" width="10.625" style="8" customWidth="1"/>
    <col min="10" max="10" width="22.375" style="8" customWidth="1"/>
    <col min="11" max="11" width="11.375" style="8" customWidth="1"/>
    <col min="12" max="12" width="10.5" style="8" customWidth="1"/>
    <col min="13" max="13" width="14.875" style="8" customWidth="1"/>
    <col min="14" max="14" width="10.625" style="9" customWidth="1"/>
    <col min="15" max="15" width="10.625" style="10" customWidth="1"/>
    <col min="16" max="16" width="16.875" style="11" customWidth="1"/>
    <col min="17" max="18" width="8" style="5"/>
    <col min="19" max="19" width="8" style="11"/>
    <col min="20" max="16384" width="8" style="5"/>
  </cols>
  <sheetData>
    <row r="1" s="1" customFormat="1" ht="54" customHeight="1" spans="1:19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3"/>
      <c r="S1" s="13"/>
    </row>
    <row r="2" s="2" customFormat="1" ht="43" customHeight="1" spans="1:19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4" t="s">
        <v>15</v>
      </c>
      <c r="P2" s="16"/>
      <c r="S2" s="16"/>
    </row>
    <row r="3" s="3" customFormat="1" ht="30" customHeight="1" spans="1:19">
      <c r="A3" s="17">
        <v>1</v>
      </c>
      <c r="B3" s="18" t="s">
        <v>16</v>
      </c>
      <c r="C3" s="17" t="s">
        <v>17</v>
      </c>
      <c r="D3" s="18" t="s">
        <v>18</v>
      </c>
      <c r="E3" s="19" t="s">
        <v>19</v>
      </c>
      <c r="F3" s="20">
        <v>50</v>
      </c>
      <c r="G3" s="20" t="str">
        <f>IF(OR(LEN(E3)=15,LEN(E3)=18),IF(MOD(MID(E3,15,3)*1,2),"男","女"),#N/A)</f>
        <v>男</v>
      </c>
      <c r="H3" s="20" t="s">
        <v>20</v>
      </c>
      <c r="I3" s="20" t="s">
        <v>21</v>
      </c>
      <c r="J3" s="21" t="s">
        <v>22</v>
      </c>
      <c r="K3" s="22">
        <v>530</v>
      </c>
      <c r="L3" s="23" t="s">
        <v>23</v>
      </c>
      <c r="M3" s="24">
        <v>45777</v>
      </c>
      <c r="N3" s="22">
        <v>530</v>
      </c>
      <c r="O3" s="25" t="s">
        <v>24</v>
      </c>
      <c r="P3" s="26"/>
      <c r="S3" s="26"/>
    </row>
    <row r="4" s="3" customFormat="1" ht="30" customHeight="1" spans="1:19">
      <c r="A4" s="17">
        <v>2</v>
      </c>
      <c r="B4" s="18" t="s">
        <v>16</v>
      </c>
      <c r="C4" s="27" t="s">
        <v>17</v>
      </c>
      <c r="D4" s="18" t="s">
        <v>25</v>
      </c>
      <c r="E4" s="19" t="s">
        <v>26</v>
      </c>
      <c r="F4" s="20">
        <v>47</v>
      </c>
      <c r="G4" s="20" t="str">
        <f>IF(OR(LEN(E4)=15,LEN(E4)=18),IF(MOD(MID(E4,15,3)*1,2),"男","女"),#N/A)</f>
        <v>女</v>
      </c>
      <c r="H4" s="20" t="s">
        <v>20</v>
      </c>
      <c r="I4" s="20" t="s">
        <v>21</v>
      </c>
      <c r="J4" s="21" t="s">
        <v>27</v>
      </c>
      <c r="K4" s="22">
        <v>510</v>
      </c>
      <c r="L4" s="23" t="s">
        <v>23</v>
      </c>
      <c r="M4" s="24">
        <v>45980</v>
      </c>
      <c r="N4" s="22">
        <v>510</v>
      </c>
      <c r="O4" s="25" t="s">
        <v>28</v>
      </c>
      <c r="P4" s="26"/>
      <c r="S4" s="26"/>
    </row>
    <row r="5" s="3" customFormat="1" ht="30" customHeight="1" spans="1:19">
      <c r="A5" s="17">
        <v>3</v>
      </c>
      <c r="B5" s="18" t="s">
        <v>16</v>
      </c>
      <c r="C5" s="27" t="s">
        <v>17</v>
      </c>
      <c r="D5" s="18" t="s">
        <v>29</v>
      </c>
      <c r="E5" s="19" t="s">
        <v>30</v>
      </c>
      <c r="F5" s="20">
        <v>34</v>
      </c>
      <c r="G5" s="20" t="s">
        <v>31</v>
      </c>
      <c r="H5" s="20" t="s">
        <v>20</v>
      </c>
      <c r="I5" s="20" t="s">
        <v>21</v>
      </c>
      <c r="J5" s="21" t="s">
        <v>32</v>
      </c>
      <c r="K5" s="22">
        <v>550</v>
      </c>
      <c r="L5" s="23" t="s">
        <v>23</v>
      </c>
      <c r="M5" s="24">
        <v>45868</v>
      </c>
      <c r="N5" s="22">
        <v>550</v>
      </c>
      <c r="O5" s="25" t="s">
        <v>28</v>
      </c>
      <c r="P5" s="26"/>
      <c r="S5" s="26"/>
    </row>
    <row r="6" s="3" customFormat="1" ht="30" customHeight="1" spans="1:19">
      <c r="A6" s="17">
        <v>4</v>
      </c>
      <c r="B6" s="18" t="s">
        <v>16</v>
      </c>
      <c r="C6" s="27" t="s">
        <v>33</v>
      </c>
      <c r="D6" s="18" t="s">
        <v>34</v>
      </c>
      <c r="E6" s="19" t="s">
        <v>35</v>
      </c>
      <c r="F6" s="20">
        <v>35</v>
      </c>
      <c r="G6" s="20" t="str">
        <f t="shared" ref="G6:G11" si="0">IF(OR(LEN(E6)=15,LEN(E6)=18),IF(MOD(MID(E6,15,3)*1,2),"男","女"),#N/A)</f>
        <v>女</v>
      </c>
      <c r="H6" s="20" t="s">
        <v>20</v>
      </c>
      <c r="I6" s="20" t="s">
        <v>21</v>
      </c>
      <c r="J6" s="28" t="s">
        <v>36</v>
      </c>
      <c r="K6" s="29">
        <v>520</v>
      </c>
      <c r="L6" s="23" t="s">
        <v>23</v>
      </c>
      <c r="M6" s="24">
        <v>45980</v>
      </c>
      <c r="N6" s="29">
        <v>520</v>
      </c>
      <c r="O6" s="25" t="s">
        <v>28</v>
      </c>
      <c r="P6" s="26"/>
      <c r="S6" s="26"/>
    </row>
    <row r="7" s="3" customFormat="1" ht="30" customHeight="1" spans="1:19">
      <c r="A7" s="17">
        <v>5</v>
      </c>
      <c r="B7" s="18" t="s">
        <v>16</v>
      </c>
      <c r="C7" s="17" t="s">
        <v>33</v>
      </c>
      <c r="D7" s="18" t="s">
        <v>37</v>
      </c>
      <c r="E7" s="19" t="s">
        <v>38</v>
      </c>
      <c r="F7" s="20">
        <v>47</v>
      </c>
      <c r="G7" s="20" t="str">
        <f t="shared" si="0"/>
        <v>男</v>
      </c>
      <c r="H7" s="20" t="s">
        <v>20</v>
      </c>
      <c r="I7" s="20" t="s">
        <v>21</v>
      </c>
      <c r="J7" s="28" t="s">
        <v>39</v>
      </c>
      <c r="K7" s="29">
        <v>540</v>
      </c>
      <c r="L7" s="23" t="s">
        <v>23</v>
      </c>
      <c r="M7" s="24">
        <v>45777</v>
      </c>
      <c r="N7" s="29">
        <v>540</v>
      </c>
      <c r="O7" s="25" t="s">
        <v>24</v>
      </c>
      <c r="P7" s="26"/>
      <c r="S7" s="26"/>
    </row>
    <row r="8" s="3" customFormat="1" ht="30" customHeight="1" spans="1:19">
      <c r="A8" s="17">
        <v>6</v>
      </c>
      <c r="B8" s="18" t="s">
        <v>16</v>
      </c>
      <c r="C8" s="27" t="s">
        <v>40</v>
      </c>
      <c r="D8" s="30" t="s">
        <v>41</v>
      </c>
      <c r="E8" s="19" t="s">
        <v>42</v>
      </c>
      <c r="F8" s="20">
        <v>46</v>
      </c>
      <c r="G8" s="20" t="str">
        <f t="shared" si="0"/>
        <v>女</v>
      </c>
      <c r="H8" s="20" t="s">
        <v>20</v>
      </c>
      <c r="I8" s="20" t="s">
        <v>21</v>
      </c>
      <c r="J8" s="21" t="s">
        <v>43</v>
      </c>
      <c r="K8" s="22">
        <v>530</v>
      </c>
      <c r="L8" s="23" t="s">
        <v>23</v>
      </c>
      <c r="M8" s="24">
        <v>45980</v>
      </c>
      <c r="N8" s="22">
        <v>530</v>
      </c>
      <c r="O8" s="25" t="s">
        <v>24</v>
      </c>
      <c r="P8" s="26"/>
      <c r="S8" s="26"/>
    </row>
    <row r="9" s="3" customFormat="1" ht="30" customHeight="1" spans="1:19">
      <c r="A9" s="17">
        <v>7</v>
      </c>
      <c r="B9" s="18" t="s">
        <v>16</v>
      </c>
      <c r="C9" s="27" t="s">
        <v>44</v>
      </c>
      <c r="D9" s="18" t="s">
        <v>45</v>
      </c>
      <c r="E9" s="18" t="s">
        <v>46</v>
      </c>
      <c r="F9" s="20">
        <v>34</v>
      </c>
      <c r="G9" s="20" t="str">
        <f t="shared" si="0"/>
        <v>女</v>
      </c>
      <c r="H9" s="20" t="s">
        <v>20</v>
      </c>
      <c r="I9" s="20" t="s">
        <v>21</v>
      </c>
      <c r="J9" s="28" t="s">
        <v>47</v>
      </c>
      <c r="K9" s="29">
        <v>530</v>
      </c>
      <c r="L9" s="23" t="s">
        <v>23</v>
      </c>
      <c r="M9" s="24">
        <v>45980</v>
      </c>
      <c r="N9" s="29">
        <v>530</v>
      </c>
      <c r="O9" s="25" t="s">
        <v>24</v>
      </c>
      <c r="P9" s="26"/>
      <c r="S9" s="26"/>
    </row>
    <row r="10" s="3" customFormat="1" ht="30" customHeight="1" spans="1:19">
      <c r="A10" s="17">
        <v>8</v>
      </c>
      <c r="B10" s="18" t="s">
        <v>16</v>
      </c>
      <c r="C10" s="27" t="s">
        <v>44</v>
      </c>
      <c r="D10" s="18" t="s">
        <v>48</v>
      </c>
      <c r="E10" s="18" t="s">
        <v>49</v>
      </c>
      <c r="F10" s="20">
        <v>44</v>
      </c>
      <c r="G10" s="20" t="str">
        <f t="shared" si="0"/>
        <v>女</v>
      </c>
      <c r="H10" s="20" t="s">
        <v>20</v>
      </c>
      <c r="I10" s="20" t="s">
        <v>21</v>
      </c>
      <c r="J10" s="28" t="s">
        <v>50</v>
      </c>
      <c r="K10" s="29">
        <v>530</v>
      </c>
      <c r="L10" s="23" t="s">
        <v>23</v>
      </c>
      <c r="M10" s="24">
        <v>45980</v>
      </c>
      <c r="N10" s="29">
        <v>530</v>
      </c>
      <c r="O10" s="25" t="s">
        <v>24</v>
      </c>
      <c r="P10" s="26"/>
      <c r="S10" s="26"/>
    </row>
    <row r="11" s="3" customFormat="1" ht="30" customHeight="1" spans="1:19">
      <c r="A11" s="17">
        <v>9</v>
      </c>
      <c r="B11" s="18" t="s">
        <v>16</v>
      </c>
      <c r="C11" s="27" t="s">
        <v>44</v>
      </c>
      <c r="D11" s="18" t="s">
        <v>51</v>
      </c>
      <c r="E11" s="18" t="s">
        <v>52</v>
      </c>
      <c r="F11" s="20">
        <v>53</v>
      </c>
      <c r="G11" s="20" t="str">
        <f t="shared" si="0"/>
        <v>女</v>
      </c>
      <c r="H11" s="20" t="s">
        <v>20</v>
      </c>
      <c r="I11" s="20" t="s">
        <v>21</v>
      </c>
      <c r="J11" s="28" t="s">
        <v>53</v>
      </c>
      <c r="K11" s="29">
        <v>530</v>
      </c>
      <c r="L11" s="23" t="s">
        <v>23</v>
      </c>
      <c r="M11" s="24">
        <v>45980</v>
      </c>
      <c r="N11" s="29">
        <v>530</v>
      </c>
      <c r="O11" s="25" t="s">
        <v>24</v>
      </c>
      <c r="P11" s="26"/>
      <c r="S11" s="26"/>
    </row>
    <row r="12" s="3" customFormat="1" ht="30" customHeight="1" spans="1:19">
      <c r="A12" s="17">
        <v>10</v>
      </c>
      <c r="B12" s="18" t="s">
        <v>16</v>
      </c>
      <c r="C12" s="27" t="s">
        <v>44</v>
      </c>
      <c r="D12" s="18" t="s">
        <v>54</v>
      </c>
      <c r="E12" s="18" t="s">
        <v>55</v>
      </c>
      <c r="F12" s="20">
        <v>35</v>
      </c>
      <c r="G12" s="20" t="s">
        <v>31</v>
      </c>
      <c r="H12" s="20" t="s">
        <v>20</v>
      </c>
      <c r="I12" s="20" t="s">
        <v>21</v>
      </c>
      <c r="J12" s="28" t="s">
        <v>56</v>
      </c>
      <c r="K12" s="29">
        <v>530</v>
      </c>
      <c r="L12" s="23" t="s">
        <v>23</v>
      </c>
      <c r="M12" s="24">
        <v>45868</v>
      </c>
      <c r="N12" s="29">
        <v>530</v>
      </c>
      <c r="O12" s="25" t="s">
        <v>24</v>
      </c>
      <c r="P12" s="26"/>
      <c r="S12" s="26"/>
    </row>
    <row r="13" s="3" customFormat="1" ht="30" customHeight="1" spans="1:19">
      <c r="A13" s="17">
        <v>11</v>
      </c>
      <c r="B13" s="18" t="s">
        <v>16</v>
      </c>
      <c r="C13" s="17" t="s">
        <v>57</v>
      </c>
      <c r="D13" s="31" t="s">
        <v>58</v>
      </c>
      <c r="E13" s="19" t="s">
        <v>59</v>
      </c>
      <c r="F13" s="20">
        <v>44</v>
      </c>
      <c r="G13" s="20" t="str">
        <f>IF(OR(LEN(E13)=15,LEN(E13)=18),IF(MOD(MID(E13,15,3)*1,2),"男","女"),#N/A)</f>
        <v>男</v>
      </c>
      <c r="H13" s="20" t="s">
        <v>20</v>
      </c>
      <c r="I13" s="20" t="s">
        <v>21</v>
      </c>
      <c r="J13" s="21" t="s">
        <v>60</v>
      </c>
      <c r="K13" s="22">
        <v>530</v>
      </c>
      <c r="L13" s="23" t="s">
        <v>23</v>
      </c>
      <c r="M13" s="24">
        <v>45777</v>
      </c>
      <c r="N13" s="22">
        <v>530</v>
      </c>
      <c r="O13" s="25" t="s">
        <v>24</v>
      </c>
      <c r="P13" s="26"/>
      <c r="S13" s="26"/>
    </row>
    <row r="14" s="4" customFormat="1" ht="30" customHeight="1" spans="1:19">
      <c r="A14" s="17">
        <v>12</v>
      </c>
      <c r="B14" s="18" t="s">
        <v>16</v>
      </c>
      <c r="C14" s="17" t="s">
        <v>61</v>
      </c>
      <c r="D14" s="31" t="s">
        <v>62</v>
      </c>
      <c r="E14" s="19" t="s">
        <v>63</v>
      </c>
      <c r="F14" s="20">
        <v>47</v>
      </c>
      <c r="G14" s="20" t="str">
        <f>IF(OR(LEN(E14)=15,LEN(E14)=18),IF(MOD(MID(E14,15,3)*1,2),"男","女"),#N/A)</f>
        <v>男</v>
      </c>
      <c r="H14" s="20" t="s">
        <v>20</v>
      </c>
      <c r="I14" s="20" t="s">
        <v>21</v>
      </c>
      <c r="J14" s="32" t="s">
        <v>64</v>
      </c>
      <c r="K14" s="33">
        <v>550</v>
      </c>
      <c r="L14" s="23" t="s">
        <v>23</v>
      </c>
      <c r="M14" s="24">
        <v>45777</v>
      </c>
      <c r="N14" s="33">
        <v>550</v>
      </c>
      <c r="O14" s="25" t="s">
        <v>24</v>
      </c>
      <c r="P14" s="26"/>
      <c r="S14" s="26"/>
    </row>
    <row r="15" s="4" customFormat="1" ht="30" customHeight="1" spans="1:19">
      <c r="A15" s="17">
        <v>13</v>
      </c>
      <c r="B15" s="18" t="s">
        <v>16</v>
      </c>
      <c r="C15" s="34" t="s">
        <v>61</v>
      </c>
      <c r="D15" s="31" t="s">
        <v>65</v>
      </c>
      <c r="E15" s="27" t="s">
        <v>66</v>
      </c>
      <c r="F15" s="20">
        <v>26</v>
      </c>
      <c r="G15" s="20" t="str">
        <f>IF(OR(LEN(E15)=15,LEN(E15)=18),IF(MOD(MID(E15,15,3)*1,2),"男","女"),#N/A)</f>
        <v>男</v>
      </c>
      <c r="H15" s="20" t="s">
        <v>20</v>
      </c>
      <c r="I15" s="20" t="s">
        <v>21</v>
      </c>
      <c r="J15" s="32" t="s">
        <v>67</v>
      </c>
      <c r="K15" s="33">
        <v>510</v>
      </c>
      <c r="L15" s="23" t="s">
        <v>23</v>
      </c>
      <c r="M15" s="24">
        <v>45777</v>
      </c>
      <c r="N15" s="33">
        <v>510</v>
      </c>
      <c r="O15" s="25" t="s">
        <v>28</v>
      </c>
      <c r="P15" s="26"/>
      <c r="S15" s="26"/>
    </row>
    <row r="16" s="3" customFormat="1" ht="30" customHeight="1" spans="1:19">
      <c r="A16" s="17">
        <v>14</v>
      </c>
      <c r="B16" s="34" t="s">
        <v>16</v>
      </c>
      <c r="C16" s="27" t="s">
        <v>68</v>
      </c>
      <c r="D16" s="18" t="s">
        <v>69</v>
      </c>
      <c r="E16" s="18" t="s">
        <v>70</v>
      </c>
      <c r="F16" s="20">
        <v>63</v>
      </c>
      <c r="G16" s="20" t="str">
        <f>IF(OR(LEN(E16)=15,LEN(E16)=18),IF(MOD(MID(E16,15,3)*1,2),"男","女"),#N/A)</f>
        <v>男</v>
      </c>
      <c r="H16" s="20" t="s">
        <v>20</v>
      </c>
      <c r="I16" s="20" t="s">
        <v>21</v>
      </c>
      <c r="J16" s="21" t="s">
        <v>71</v>
      </c>
      <c r="K16" s="29">
        <v>520</v>
      </c>
      <c r="L16" s="23" t="s">
        <v>23</v>
      </c>
      <c r="M16" s="24">
        <v>45946</v>
      </c>
      <c r="N16" s="29">
        <v>520</v>
      </c>
      <c r="O16" s="25" t="s">
        <v>24</v>
      </c>
      <c r="P16" s="26"/>
      <c r="Q16" s="9"/>
      <c r="S16" s="26"/>
    </row>
    <row r="17" s="4" customFormat="1" ht="30" customHeight="1" spans="1:19">
      <c r="A17" s="17">
        <v>15</v>
      </c>
      <c r="B17" s="34" t="s">
        <v>16</v>
      </c>
      <c r="C17" s="17" t="s">
        <v>68</v>
      </c>
      <c r="D17" s="18" t="s">
        <v>72</v>
      </c>
      <c r="E17" s="19" t="s">
        <v>73</v>
      </c>
      <c r="F17" s="20">
        <v>63</v>
      </c>
      <c r="G17" s="20" t="str">
        <f>IF(OR(LEN(E17)=15,LEN(E17)=18),IF(MOD(MID(E17,15,3)*1,2),"男","女"),#N/A)</f>
        <v>女</v>
      </c>
      <c r="H17" s="20" t="s">
        <v>20</v>
      </c>
      <c r="I17" s="20" t="s">
        <v>21</v>
      </c>
      <c r="J17" s="21" t="s">
        <v>74</v>
      </c>
      <c r="K17" s="29">
        <v>540</v>
      </c>
      <c r="L17" s="23" t="s">
        <v>23</v>
      </c>
      <c r="M17" s="24">
        <v>45777</v>
      </c>
      <c r="N17" s="29">
        <v>540</v>
      </c>
      <c r="O17" s="25" t="s">
        <v>24</v>
      </c>
      <c r="P17" s="26"/>
      <c r="Q17" s="9"/>
      <c r="S17" s="26"/>
    </row>
    <row r="18" s="4" customFormat="1" ht="30" customHeight="1" spans="1:19">
      <c r="A18" s="17">
        <v>16</v>
      </c>
      <c r="B18" s="34" t="s">
        <v>16</v>
      </c>
      <c r="C18" s="17" t="s">
        <v>68</v>
      </c>
      <c r="D18" s="30" t="s">
        <v>75</v>
      </c>
      <c r="E18" s="19" t="s">
        <v>76</v>
      </c>
      <c r="F18" s="20">
        <v>45</v>
      </c>
      <c r="G18" s="20" t="s">
        <v>77</v>
      </c>
      <c r="H18" s="20" t="s">
        <v>20</v>
      </c>
      <c r="I18" s="20" t="s">
        <v>21</v>
      </c>
      <c r="J18" s="21" t="s">
        <v>78</v>
      </c>
      <c r="K18" s="29">
        <v>520</v>
      </c>
      <c r="L18" s="23" t="s">
        <v>23</v>
      </c>
      <c r="M18" s="24">
        <v>45868</v>
      </c>
      <c r="N18" s="29">
        <v>520</v>
      </c>
      <c r="O18" s="25" t="s">
        <v>24</v>
      </c>
      <c r="P18" s="26"/>
      <c r="Q18" s="9"/>
      <c r="S18" s="26"/>
    </row>
    <row r="19" s="4" customFormat="1" ht="30" customHeight="1" spans="1:19">
      <c r="A19" s="17">
        <v>17</v>
      </c>
      <c r="B19" s="34" t="s">
        <v>16</v>
      </c>
      <c r="C19" s="17" t="s">
        <v>68</v>
      </c>
      <c r="D19" s="30" t="s">
        <v>79</v>
      </c>
      <c r="E19" s="19" t="s">
        <v>80</v>
      </c>
      <c r="F19" s="20">
        <v>43</v>
      </c>
      <c r="G19" s="20" t="s">
        <v>77</v>
      </c>
      <c r="H19" s="20" t="s">
        <v>20</v>
      </c>
      <c r="I19" s="20" t="s">
        <v>21</v>
      </c>
      <c r="J19" s="21" t="s">
        <v>81</v>
      </c>
      <c r="K19" s="29">
        <v>540</v>
      </c>
      <c r="L19" s="23" t="s">
        <v>23</v>
      </c>
      <c r="M19" s="24">
        <v>45807</v>
      </c>
      <c r="N19" s="29">
        <v>540</v>
      </c>
      <c r="O19" s="25" t="s">
        <v>24</v>
      </c>
      <c r="P19" s="26"/>
      <c r="Q19" s="9"/>
      <c r="S19" s="26"/>
    </row>
    <row r="20" s="3" customFormat="1" ht="30" customHeight="1" spans="1:19">
      <c r="A20" s="17">
        <v>18</v>
      </c>
      <c r="B20" s="27" t="s">
        <v>16</v>
      </c>
      <c r="C20" s="17" t="s">
        <v>82</v>
      </c>
      <c r="D20" s="18" t="s">
        <v>83</v>
      </c>
      <c r="E20" s="18" t="s">
        <v>84</v>
      </c>
      <c r="F20" s="20">
        <v>52</v>
      </c>
      <c r="G20" s="20" t="str">
        <f>IF(OR(LEN(E20)=15,LEN(E20)=18),IF(MOD(MID(E20,15,3)*1,2),"男","女"),#N/A)</f>
        <v>男</v>
      </c>
      <c r="H20" s="20" t="s">
        <v>20</v>
      </c>
      <c r="I20" s="20" t="s">
        <v>21</v>
      </c>
      <c r="J20" s="21" t="s">
        <v>85</v>
      </c>
      <c r="K20" s="22">
        <v>530</v>
      </c>
      <c r="L20" s="23" t="s">
        <v>23</v>
      </c>
      <c r="M20" s="24">
        <v>45946</v>
      </c>
      <c r="N20" s="22">
        <v>530</v>
      </c>
      <c r="O20" s="25" t="s">
        <v>28</v>
      </c>
      <c r="P20" s="26"/>
      <c r="S20" s="26"/>
    </row>
    <row r="21" ht="30" customHeight="1" spans="1:19">
      <c r="A21" s="17">
        <v>19</v>
      </c>
      <c r="B21" s="35" t="s">
        <v>86</v>
      </c>
      <c r="C21" s="36" t="s">
        <v>87</v>
      </c>
      <c r="D21" s="37" t="s">
        <v>88</v>
      </c>
      <c r="E21" s="37" t="s">
        <v>89</v>
      </c>
      <c r="F21" s="38">
        <v>39</v>
      </c>
      <c r="G21" s="38" t="str">
        <f t="shared" ref="G21:G24" si="1">IF(OR(LEN(E21)=15,LEN(E21)=18),IF(MOD(MID(E21,15,3)*1,2),"男","女"),#N/A)</f>
        <v>女</v>
      </c>
      <c r="H21" s="38" t="s">
        <v>20</v>
      </c>
      <c r="I21" s="38" t="s">
        <v>21</v>
      </c>
      <c r="J21" s="38" t="s">
        <v>90</v>
      </c>
      <c r="K21" s="38">
        <v>540</v>
      </c>
      <c r="L21" s="23" t="s">
        <v>23</v>
      </c>
      <c r="M21" s="24">
        <v>45946</v>
      </c>
      <c r="N21" s="38">
        <v>540</v>
      </c>
      <c r="O21" s="37" t="s">
        <v>28</v>
      </c>
    </row>
    <row r="22" ht="30" customHeight="1" spans="1:19">
      <c r="A22" s="17">
        <v>20</v>
      </c>
      <c r="B22" s="35" t="s">
        <v>86</v>
      </c>
      <c r="C22" s="36" t="s">
        <v>87</v>
      </c>
      <c r="D22" s="37" t="s">
        <v>91</v>
      </c>
      <c r="E22" s="37" t="s">
        <v>92</v>
      </c>
      <c r="F22" s="38">
        <v>53</v>
      </c>
      <c r="G22" s="38" t="str">
        <f t="shared" si="1"/>
        <v>女</v>
      </c>
      <c r="H22" s="38" t="s">
        <v>20</v>
      </c>
      <c r="I22" s="38" t="s">
        <v>21</v>
      </c>
      <c r="J22" s="38" t="s">
        <v>93</v>
      </c>
      <c r="K22" s="38">
        <v>520</v>
      </c>
      <c r="L22" s="23" t="s">
        <v>23</v>
      </c>
      <c r="M22" s="24">
        <v>45946</v>
      </c>
      <c r="N22" s="38">
        <v>520</v>
      </c>
      <c r="O22" s="37" t="s">
        <v>28</v>
      </c>
    </row>
    <row r="23" ht="30" customHeight="1" spans="1:19">
      <c r="A23" s="17">
        <v>21</v>
      </c>
      <c r="B23" s="35" t="s">
        <v>86</v>
      </c>
      <c r="C23" s="36" t="s">
        <v>94</v>
      </c>
      <c r="D23" s="37" t="s">
        <v>95</v>
      </c>
      <c r="E23" s="37" t="s">
        <v>96</v>
      </c>
      <c r="F23" s="38">
        <v>58</v>
      </c>
      <c r="G23" s="38" t="str">
        <f t="shared" si="1"/>
        <v>男</v>
      </c>
      <c r="H23" s="38" t="s">
        <v>20</v>
      </c>
      <c r="I23" s="38" t="s">
        <v>21</v>
      </c>
      <c r="J23" s="38" t="s">
        <v>97</v>
      </c>
      <c r="K23" s="38">
        <v>530</v>
      </c>
      <c r="L23" s="23" t="s">
        <v>23</v>
      </c>
      <c r="M23" s="24">
        <v>45946</v>
      </c>
      <c r="N23" s="38">
        <v>530</v>
      </c>
      <c r="O23" s="37" t="s">
        <v>28</v>
      </c>
    </row>
    <row r="24" ht="30" customHeight="1" spans="1:19">
      <c r="A24" s="17">
        <v>22</v>
      </c>
      <c r="B24" s="36" t="s">
        <v>86</v>
      </c>
      <c r="C24" s="36" t="s">
        <v>98</v>
      </c>
      <c r="D24" s="36" t="s">
        <v>99</v>
      </c>
      <c r="E24" s="36" t="s">
        <v>100</v>
      </c>
      <c r="F24" s="38">
        <v>58</v>
      </c>
      <c r="G24" s="38" t="str">
        <f t="shared" si="1"/>
        <v>女</v>
      </c>
      <c r="H24" s="38" t="s">
        <v>20</v>
      </c>
      <c r="I24" s="38" t="s">
        <v>21</v>
      </c>
      <c r="J24" s="38" t="s">
        <v>101</v>
      </c>
      <c r="K24" s="38">
        <v>550</v>
      </c>
      <c r="L24" s="23" t="s">
        <v>23</v>
      </c>
      <c r="M24" s="24">
        <v>45807</v>
      </c>
      <c r="N24" s="38">
        <v>550</v>
      </c>
      <c r="O24" s="35" t="s">
        <v>28</v>
      </c>
    </row>
    <row r="25" ht="36" customHeight="1" spans="1:19">
      <c r="A25" s="39" t="s">
        <v>102</v>
      </c>
      <c r="B25" s="40"/>
      <c r="C25" s="40"/>
      <c r="D25" s="40"/>
      <c r="E25" s="41"/>
      <c r="F25" s="42"/>
      <c r="G25" s="42"/>
      <c r="H25" s="42"/>
      <c r="I25" s="42"/>
      <c r="J25" s="28"/>
      <c r="K25" s="42">
        <f>SUM(K3:K24)</f>
        <v>11680</v>
      </c>
      <c r="L25" s="42"/>
      <c r="M25" s="42"/>
      <c r="N25" s="42">
        <f>SUM(N3:N24)</f>
        <v>11680</v>
      </c>
      <c r="O25" s="43"/>
    </row>
  </sheetData>
  <mergeCells count="1">
    <mergeCell ref="A1:O1"/>
  </mergeCells>
  <pageMargins left="0" right="0" top="0" bottom="0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时光静好</cp:lastModifiedBy>
  <dcterms:created xsi:type="dcterms:W3CDTF">2026-04-23T07:09:00Z</dcterms:created>
  <dcterms:modified xsi:type="dcterms:W3CDTF">2026-06-01T03:49:25Z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25B32AF6067F4D5BB6E7F80C11E4CD2B_13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